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backupFile="1"/>
  <bookViews>
    <workbookView windowWidth="19815" windowHeight="7860"/>
  </bookViews>
  <sheets>
    <sheet name="招生计划" sheetId="1" r:id="rId1"/>
  </sheets>
  <definedNames>
    <definedName name="_2015年各专业招生生源和就业情况统计表20150922">招生计划!$A$4:$C$99</definedName>
    <definedName name="_xlnm.Print_Titles" localSheetId="0">招生计划!$1:$4</definedName>
  </definedNames>
  <calcPr calcId="144525"/>
</workbook>
</file>

<file path=xl/sharedStrings.xml><?xml version="1.0" encoding="utf-8"?>
<sst xmlns="http://schemas.openxmlformats.org/spreadsheetml/2006/main" count="246" uniqueCount="142">
  <si>
    <t>2020年普通高等教育分省分专业招生计划一览表</t>
  </si>
  <si>
    <t>说明：各专业招生人数以考生填报志愿时各省公布的招生计划为准。</t>
  </si>
  <si>
    <t>学院名称</t>
  </si>
  <si>
    <t>计划数</t>
  </si>
  <si>
    <t>专业名称</t>
  </si>
  <si>
    <t>分专业
计划数</t>
  </si>
  <si>
    <t>科类</t>
  </si>
  <si>
    <t>分科类
计划数</t>
  </si>
  <si>
    <t>广西</t>
  </si>
  <si>
    <t>区外
合计</t>
  </si>
  <si>
    <t>河
北</t>
  </si>
  <si>
    <t>山
西</t>
  </si>
  <si>
    <t>内
蒙
古</t>
  </si>
  <si>
    <t>辽
宁</t>
  </si>
  <si>
    <t>吉
林</t>
  </si>
  <si>
    <t>黑
龙
江</t>
  </si>
  <si>
    <t>江
苏</t>
  </si>
  <si>
    <t>浙
江</t>
  </si>
  <si>
    <t>安
徽</t>
  </si>
  <si>
    <t>福
建</t>
  </si>
  <si>
    <t>江
西</t>
  </si>
  <si>
    <t>山
东</t>
  </si>
  <si>
    <t>河
南</t>
  </si>
  <si>
    <t>湖
北</t>
  </si>
  <si>
    <t>湖
南</t>
  </si>
  <si>
    <t>广
东</t>
  </si>
  <si>
    <t>海
南</t>
  </si>
  <si>
    <t>重
庆</t>
  </si>
  <si>
    <t>四
川</t>
  </si>
  <si>
    <t>贵
州</t>
  </si>
  <si>
    <t>云
南</t>
  </si>
  <si>
    <t>西
藏</t>
  </si>
  <si>
    <t>西藏班</t>
  </si>
  <si>
    <t>陕
西</t>
  </si>
  <si>
    <t>甘
肃</t>
  </si>
  <si>
    <t>青
海</t>
  </si>
  <si>
    <t>宁
夏</t>
  </si>
  <si>
    <t>新
疆</t>
  </si>
  <si>
    <t>新疆班</t>
  </si>
  <si>
    <t>小计</t>
  </si>
  <si>
    <t>普通类</t>
  </si>
  <si>
    <t>国贫</t>
  </si>
  <si>
    <t>区贫</t>
  </si>
  <si>
    <t>精准脱贫</t>
  </si>
  <si>
    <t>民族班</t>
  </si>
  <si>
    <t>本科预科专科合计</t>
  </si>
  <si>
    <t>本科合计</t>
  </si>
  <si>
    <t>1365</t>
  </si>
  <si>
    <t>政治与公共管理学院</t>
  </si>
  <si>
    <t>政治学类（政治学与行政学、国际事务与国际关系）</t>
  </si>
  <si>
    <t>文史类</t>
  </si>
  <si>
    <t>理工类</t>
  </si>
  <si>
    <t>公共管理类（行政管理、城市管理）</t>
  </si>
  <si>
    <t>经济学院</t>
  </si>
  <si>
    <t>税收学</t>
  </si>
  <si>
    <t>金融学</t>
  </si>
  <si>
    <t>国际经济与贸易</t>
  </si>
  <si>
    <t>管理学院</t>
  </si>
  <si>
    <t>工商管理</t>
  </si>
  <si>
    <t>会计学</t>
  </si>
  <si>
    <t>档案学</t>
  </si>
  <si>
    <t>物流管理</t>
  </si>
  <si>
    <t>电子商务</t>
  </si>
  <si>
    <t>旅游管理</t>
  </si>
  <si>
    <t>法学院</t>
  </si>
  <si>
    <t>法学</t>
  </si>
  <si>
    <t>知识产权</t>
  </si>
  <si>
    <t>教育科学学院</t>
  </si>
  <si>
    <t>应用心理学（师范类）</t>
  </si>
  <si>
    <t>文学院</t>
  </si>
  <si>
    <t>汉语言文学（师范兼非师范类）</t>
  </si>
  <si>
    <t>汉语国际教育</t>
  </si>
  <si>
    <t>中国少数民族语言文学(壮语、瑶语)（师范兼非师范类）</t>
  </si>
  <si>
    <t>民族学与社会学学院</t>
  </si>
  <si>
    <t>社会学</t>
  </si>
  <si>
    <t>民族学</t>
  </si>
  <si>
    <t>历史学（师范兼非师范类）</t>
  </si>
  <si>
    <t>外国语学院</t>
  </si>
  <si>
    <t>英语（师范兼非师范类）</t>
  </si>
  <si>
    <t>法语</t>
  </si>
  <si>
    <t>翻译</t>
  </si>
  <si>
    <t>东南亚语言文化学院</t>
  </si>
  <si>
    <t>印度尼西亚语(国家基地班)</t>
  </si>
  <si>
    <t>柬埔寨语(国家基地班)</t>
  </si>
  <si>
    <t>老挝语(国家基地班)</t>
  </si>
  <si>
    <t>缅甸语(国家基地班)</t>
  </si>
  <si>
    <t>泰语(国家基地班)</t>
  </si>
  <si>
    <t>越南语(国家基地班)</t>
  </si>
  <si>
    <t>数学与物理学院</t>
  </si>
  <si>
    <t>数学与应用数学（师范兼非师范类）</t>
  </si>
  <si>
    <t>信息与计算科学</t>
  </si>
  <si>
    <t>物理学（师范兼非师范类）</t>
  </si>
  <si>
    <t>金属材料工程</t>
  </si>
  <si>
    <t>电子信息学院</t>
  </si>
  <si>
    <t>电子信息类（电子信息工程、通信工程、自动化)</t>
  </si>
  <si>
    <t>人工智能学院</t>
  </si>
  <si>
    <t>人工智能</t>
  </si>
  <si>
    <t>计算机类（计算机科学与技术、软件工程、网络工程）</t>
  </si>
  <si>
    <t>智能科学与技术</t>
  </si>
  <si>
    <t>化学化工学院</t>
  </si>
  <si>
    <t>化学（师范兼非师范类）</t>
  </si>
  <si>
    <t>应用化学</t>
  </si>
  <si>
    <t>高分子材料与工程</t>
  </si>
  <si>
    <t>化学工程与工艺</t>
  </si>
  <si>
    <t>制药工程</t>
  </si>
  <si>
    <t>环境工程</t>
  </si>
  <si>
    <t>中药制药</t>
  </si>
  <si>
    <t>海洋与生物技术学院</t>
  </si>
  <si>
    <t>海洋科学</t>
  </si>
  <si>
    <t>生物技术（师范兼非师范类）</t>
  </si>
  <si>
    <t>建筑工程学院</t>
  </si>
  <si>
    <t>土木工程</t>
  </si>
  <si>
    <t>建筑学</t>
  </si>
  <si>
    <t>体育与健康科学学院</t>
  </si>
  <si>
    <t>体育学类（体育教育（师范类）、社会体育指导与管理）</t>
  </si>
  <si>
    <t>艺术学院</t>
  </si>
  <si>
    <t>音乐学</t>
  </si>
  <si>
    <t>舞蹈学</t>
  </si>
  <si>
    <t>美术学</t>
  </si>
  <si>
    <t>设计学类（视觉传达设计、环境设计、产品设计）</t>
  </si>
  <si>
    <t>传媒学院</t>
  </si>
  <si>
    <t>新闻传播学类（新闻学、传播学）</t>
  </si>
  <si>
    <t>广播电视编导</t>
  </si>
  <si>
    <t>播音与主持艺术</t>
  </si>
  <si>
    <t>人民武装学院</t>
  </si>
  <si>
    <t>行政管理(国防教育与管理培养模块)</t>
  </si>
  <si>
    <t>国际教育学院</t>
  </si>
  <si>
    <t>会计学(中外合作办学)</t>
  </si>
  <si>
    <t>高水平运动队</t>
  </si>
  <si>
    <t>高水平运动队(不分省计划)</t>
  </si>
  <si>
    <t>预留计划</t>
  </si>
  <si>
    <t>预留计划(不分省计划)</t>
  </si>
  <si>
    <t>预科合计</t>
  </si>
  <si>
    <t>预科教育学院</t>
  </si>
  <si>
    <t>免费少数民族预科班(预科A类)</t>
  </si>
  <si>
    <t>少数民族预科班(预科B类)</t>
  </si>
  <si>
    <t>专科合计</t>
  </si>
  <si>
    <t>国际商务</t>
  </si>
  <si>
    <t>应用法语</t>
  </si>
  <si>
    <t>应用越南语</t>
  </si>
  <si>
    <t>应用泰语</t>
  </si>
  <si>
    <t>应用外语（印尼语方向）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</si>
</sst>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0"/>
      <name val="宋体"/>
      <charset val="134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" borderId="7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2">
    <xf numFmtId="0" fontId="0" fillId="0" borderId="0" xfId="0"/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4" fillId="0" borderId="2" xfId="11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115"/>
  <sheetViews>
    <sheetView tabSelected="1" workbookViewId="0">
      <selection activeCell="A1" sqref="A1:AP1"/>
    </sheetView>
  </sheetViews>
  <sheetFormatPr defaultColWidth="9.14285714285714" defaultRowHeight="24.95" customHeight="1"/>
  <cols>
    <col min="1" max="1" width="11.1428571428571" style="2" customWidth="1"/>
    <col min="2" max="2" width="7.28571428571429" style="3" customWidth="1"/>
    <col min="3" max="3" width="27.8571428571429" style="4" customWidth="1"/>
    <col min="4" max="6" width="7.28571428571429" style="5" customWidth="1"/>
    <col min="7" max="7" width="5.71428571428571" style="5" customWidth="1"/>
    <col min="8" max="8" width="7.28571428571429" style="5" customWidth="1"/>
    <col min="9" max="12" width="5.42857142857143" style="5" customWidth="1"/>
    <col min="13" max="13" width="5.71428571428571" style="5" customWidth="1"/>
    <col min="14" max="15" width="4.71428571428571" style="5" customWidth="1"/>
    <col min="16" max="23" width="3.71428571428571" style="5" customWidth="1"/>
    <col min="24" max="26" width="4.71428571428571" style="5" customWidth="1"/>
    <col min="27" max="27" width="3.71428571428571" style="5" customWidth="1"/>
    <col min="28" max="29" width="4.71428571428571" style="5" customWidth="1"/>
    <col min="30" max="35" width="3.71428571428571" style="5" customWidth="1"/>
    <col min="36" max="36" width="4.28571428571429" style="5" customWidth="1"/>
    <col min="37" max="41" width="3.71428571428571" style="5" customWidth="1"/>
    <col min="42" max="42" width="3.85714285714286" style="5" customWidth="1"/>
    <col min="43" max="16384" width="9.14285714285714" style="5"/>
  </cols>
  <sheetData>
    <row r="1" s="1" customFormat="1" customHeight="1" spans="1:4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="1" customFormat="1" customHeight="1" spans="1:4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="1" customFormat="1" customHeight="1" spans="1:42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/>
      <c r="I3" s="20"/>
      <c r="J3" s="20"/>
      <c r="K3" s="20"/>
      <c r="L3" s="20"/>
      <c r="M3" s="21" t="s">
        <v>9</v>
      </c>
      <c r="N3" s="21" t="s">
        <v>10</v>
      </c>
      <c r="O3" s="21" t="s">
        <v>11</v>
      </c>
      <c r="P3" s="21" t="s">
        <v>12</v>
      </c>
      <c r="Q3" s="21" t="s">
        <v>13</v>
      </c>
      <c r="R3" s="21" t="s">
        <v>14</v>
      </c>
      <c r="S3" s="21" t="s">
        <v>15</v>
      </c>
      <c r="T3" s="21" t="s">
        <v>16</v>
      </c>
      <c r="U3" s="21" t="s">
        <v>17</v>
      </c>
      <c r="V3" s="21" t="s">
        <v>18</v>
      </c>
      <c r="W3" s="21" t="s">
        <v>19</v>
      </c>
      <c r="X3" s="21" t="s">
        <v>20</v>
      </c>
      <c r="Y3" s="21" t="s">
        <v>21</v>
      </c>
      <c r="Z3" s="21" t="s">
        <v>22</v>
      </c>
      <c r="AA3" s="21" t="s">
        <v>23</v>
      </c>
      <c r="AB3" s="21" t="s">
        <v>24</v>
      </c>
      <c r="AC3" s="21" t="s">
        <v>25</v>
      </c>
      <c r="AD3" s="21" t="s">
        <v>26</v>
      </c>
      <c r="AE3" s="21" t="s">
        <v>27</v>
      </c>
      <c r="AF3" s="21" t="s">
        <v>28</v>
      </c>
      <c r="AG3" s="21" t="s">
        <v>29</v>
      </c>
      <c r="AH3" s="21" t="s">
        <v>30</v>
      </c>
      <c r="AI3" s="21" t="s">
        <v>31</v>
      </c>
      <c r="AJ3" s="10" t="s">
        <v>32</v>
      </c>
      <c r="AK3" s="21" t="s">
        <v>33</v>
      </c>
      <c r="AL3" s="21" t="s">
        <v>34</v>
      </c>
      <c r="AM3" s="21" t="s">
        <v>35</v>
      </c>
      <c r="AN3" s="21" t="s">
        <v>36</v>
      </c>
      <c r="AO3" s="10" t="s">
        <v>37</v>
      </c>
      <c r="AP3" s="10" t="s">
        <v>38</v>
      </c>
    </row>
    <row r="4" customHeight="1" spans="1:42">
      <c r="A4" s="8"/>
      <c r="B4" s="9"/>
      <c r="C4" s="10"/>
      <c r="D4" s="12"/>
      <c r="E4" s="12"/>
      <c r="F4" s="10"/>
      <c r="G4" s="13" t="s">
        <v>39</v>
      </c>
      <c r="H4" s="13" t="s">
        <v>40</v>
      </c>
      <c r="I4" s="13" t="s">
        <v>41</v>
      </c>
      <c r="J4" s="13" t="s">
        <v>42</v>
      </c>
      <c r="K4" s="9" t="s">
        <v>43</v>
      </c>
      <c r="L4" s="9" t="s">
        <v>44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10"/>
      <c r="AK4" s="21"/>
      <c r="AL4" s="21"/>
      <c r="AM4" s="21"/>
      <c r="AN4" s="21"/>
      <c r="AO4" s="12"/>
      <c r="AP4" s="10"/>
    </row>
    <row r="5" customHeight="1" spans="1:42">
      <c r="A5" s="8"/>
      <c r="B5" s="9">
        <f>B6+B100+B105</f>
        <v>6049</v>
      </c>
      <c r="C5" s="14" t="s">
        <v>45</v>
      </c>
      <c r="D5" s="9">
        <f>D6+D100+D105</f>
        <v>6049</v>
      </c>
      <c r="E5" s="12"/>
      <c r="F5" s="9">
        <f>F6+F100+F105</f>
        <v>6049</v>
      </c>
      <c r="G5" s="9">
        <f>G6+G100+G105</f>
        <v>4624</v>
      </c>
      <c r="H5" s="9">
        <f>H6+H100+H105</f>
        <v>4397</v>
      </c>
      <c r="I5" s="9">
        <f>I6+I100+I105</f>
        <v>57</v>
      </c>
      <c r="J5" s="9">
        <f>J6+J100+J105</f>
        <v>50</v>
      </c>
      <c r="K5" s="9">
        <v>60</v>
      </c>
      <c r="L5" s="9">
        <f>L6+L100+L105</f>
        <v>60</v>
      </c>
      <c r="M5" s="9">
        <f>M6+M100+M105</f>
        <v>1425</v>
      </c>
      <c r="N5" s="11">
        <v>100</v>
      </c>
      <c r="O5" s="11">
        <v>115</v>
      </c>
      <c r="P5" s="11">
        <v>20</v>
      </c>
      <c r="Q5" s="11">
        <v>20</v>
      </c>
      <c r="R5" s="11">
        <v>10</v>
      </c>
      <c r="S5" s="11">
        <v>20</v>
      </c>
      <c r="T5" s="11">
        <v>50</v>
      </c>
      <c r="U5" s="11">
        <v>47</v>
      </c>
      <c r="V5" s="11">
        <v>48</v>
      </c>
      <c r="W5" s="11">
        <v>35</v>
      </c>
      <c r="X5" s="11">
        <v>110</v>
      </c>
      <c r="Y5" s="11">
        <v>100</v>
      </c>
      <c r="Z5" s="11">
        <v>140</v>
      </c>
      <c r="AA5" s="11">
        <v>45</v>
      </c>
      <c r="AB5" s="11">
        <v>105</v>
      </c>
      <c r="AC5" s="11">
        <v>100</v>
      </c>
      <c r="AD5" s="11">
        <v>15</v>
      </c>
      <c r="AE5" s="11">
        <v>25</v>
      </c>
      <c r="AF5" s="11">
        <v>90</v>
      </c>
      <c r="AG5" s="11">
        <v>30</v>
      </c>
      <c r="AH5" s="11">
        <v>80</v>
      </c>
      <c r="AI5" s="11">
        <v>15</v>
      </c>
      <c r="AJ5" s="11">
        <v>5</v>
      </c>
      <c r="AK5" s="11">
        <v>30</v>
      </c>
      <c r="AL5" s="11">
        <v>10</v>
      </c>
      <c r="AM5" s="11">
        <v>15</v>
      </c>
      <c r="AN5" s="11">
        <v>15</v>
      </c>
      <c r="AO5" s="13">
        <v>10</v>
      </c>
      <c r="AP5" s="13">
        <v>20</v>
      </c>
    </row>
    <row r="6" customHeight="1" spans="1:42">
      <c r="A6" s="8"/>
      <c r="B6" s="9">
        <v>5300</v>
      </c>
      <c r="C6" s="14" t="s">
        <v>46</v>
      </c>
      <c r="D6" s="12">
        <v>5300</v>
      </c>
      <c r="E6" s="12"/>
      <c r="F6" s="10">
        <v>5300</v>
      </c>
      <c r="G6" s="13">
        <v>3935</v>
      </c>
      <c r="H6" s="13">
        <v>3708</v>
      </c>
      <c r="I6" s="13">
        <v>57</v>
      </c>
      <c r="J6" s="13">
        <v>50</v>
      </c>
      <c r="K6" s="9">
        <v>60</v>
      </c>
      <c r="L6" s="9">
        <v>60</v>
      </c>
      <c r="M6" s="22" t="s">
        <v>47</v>
      </c>
      <c r="N6" s="11">
        <v>100</v>
      </c>
      <c r="O6" s="11">
        <v>115</v>
      </c>
      <c r="P6" s="11">
        <v>20</v>
      </c>
      <c r="Q6" s="11">
        <v>20</v>
      </c>
      <c r="R6" s="11">
        <v>10</v>
      </c>
      <c r="S6" s="11">
        <v>20</v>
      </c>
      <c r="T6" s="11">
        <v>50</v>
      </c>
      <c r="U6" s="11">
        <v>47</v>
      </c>
      <c r="V6" s="11">
        <v>48</v>
      </c>
      <c r="W6" s="11">
        <v>35</v>
      </c>
      <c r="X6" s="11">
        <v>110</v>
      </c>
      <c r="Y6" s="11">
        <v>100</v>
      </c>
      <c r="Z6" s="11">
        <v>120</v>
      </c>
      <c r="AA6" s="11">
        <v>45</v>
      </c>
      <c r="AB6" s="11">
        <v>105</v>
      </c>
      <c r="AC6" s="11">
        <v>80</v>
      </c>
      <c r="AD6" s="11">
        <v>15</v>
      </c>
      <c r="AE6" s="11">
        <v>25</v>
      </c>
      <c r="AF6" s="11">
        <v>90</v>
      </c>
      <c r="AG6" s="11">
        <v>30</v>
      </c>
      <c r="AH6" s="11">
        <v>60</v>
      </c>
      <c r="AI6" s="11">
        <v>15</v>
      </c>
      <c r="AJ6" s="11">
        <v>5</v>
      </c>
      <c r="AK6" s="11">
        <v>30</v>
      </c>
      <c r="AL6" s="11">
        <v>10</v>
      </c>
      <c r="AM6" s="11">
        <v>15</v>
      </c>
      <c r="AN6" s="11">
        <v>15</v>
      </c>
      <c r="AO6" s="13">
        <v>10</v>
      </c>
      <c r="AP6" s="13">
        <v>20</v>
      </c>
    </row>
    <row r="7" customHeight="1" spans="1:42">
      <c r="A7" s="8" t="s">
        <v>48</v>
      </c>
      <c r="B7" s="9">
        <f>SUM(D7:D10)</f>
        <v>290</v>
      </c>
      <c r="C7" s="15" t="s">
        <v>49</v>
      </c>
      <c r="D7" s="9">
        <v>145</v>
      </c>
      <c r="E7" s="12" t="s">
        <v>50</v>
      </c>
      <c r="F7" s="12">
        <v>125</v>
      </c>
      <c r="G7" s="13">
        <f t="shared" ref="G7:G38" si="0">F7-M7</f>
        <v>100</v>
      </c>
      <c r="H7" s="13">
        <f t="shared" ref="H7:H68" si="1">G7-I7-J7-K7-L7</f>
        <v>98</v>
      </c>
      <c r="I7" s="12"/>
      <c r="J7" s="12">
        <v>2</v>
      </c>
      <c r="K7" s="12"/>
      <c r="L7" s="12"/>
      <c r="M7" s="12">
        <v>25</v>
      </c>
      <c r="N7" s="13">
        <v>1</v>
      </c>
      <c r="O7" s="13">
        <v>2</v>
      </c>
      <c r="P7" s="13">
        <v>1</v>
      </c>
      <c r="Q7" s="13">
        <v>2</v>
      </c>
      <c r="R7" s="13"/>
      <c r="S7" s="13">
        <v>2</v>
      </c>
      <c r="T7" s="13">
        <v>2</v>
      </c>
      <c r="U7" s="13"/>
      <c r="V7" s="13"/>
      <c r="W7" s="13"/>
      <c r="X7" s="13"/>
      <c r="Y7" s="13">
        <v>3</v>
      </c>
      <c r="Z7" s="13"/>
      <c r="AA7" s="13"/>
      <c r="AB7" s="13"/>
      <c r="AC7" s="13"/>
      <c r="AD7" s="13">
        <v>2</v>
      </c>
      <c r="AE7" s="13"/>
      <c r="AF7" s="13"/>
      <c r="AG7" s="13"/>
      <c r="AH7" s="13"/>
      <c r="AI7" s="13">
        <v>2</v>
      </c>
      <c r="AJ7" s="13"/>
      <c r="AK7" s="13">
        <v>2</v>
      </c>
      <c r="AL7" s="13"/>
      <c r="AM7" s="13">
        <v>2</v>
      </c>
      <c r="AN7" s="13">
        <v>2</v>
      </c>
      <c r="AO7" s="13"/>
      <c r="AP7" s="13">
        <v>2</v>
      </c>
    </row>
    <row r="8" customHeight="1" spans="1:42">
      <c r="A8" s="8"/>
      <c r="B8" s="9"/>
      <c r="C8" s="15"/>
      <c r="D8" s="9"/>
      <c r="E8" s="12" t="s">
        <v>51</v>
      </c>
      <c r="F8" s="12">
        <v>20</v>
      </c>
      <c r="G8" s="13">
        <f t="shared" si="0"/>
        <v>15</v>
      </c>
      <c r="H8" s="13">
        <f t="shared" si="1"/>
        <v>15</v>
      </c>
      <c r="I8" s="12"/>
      <c r="J8" s="12"/>
      <c r="K8" s="12"/>
      <c r="L8" s="12"/>
      <c r="M8" s="12">
        <v>5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>
        <v>2</v>
      </c>
      <c r="AA8" s="13"/>
      <c r="AB8" s="13"/>
      <c r="AC8" s="13"/>
      <c r="AD8" s="13"/>
      <c r="AE8" s="13"/>
      <c r="AF8" s="13">
        <v>2</v>
      </c>
      <c r="AG8" s="13"/>
      <c r="AH8" s="13">
        <v>1</v>
      </c>
      <c r="AI8" s="13"/>
      <c r="AJ8" s="13"/>
      <c r="AK8" s="13"/>
      <c r="AL8" s="13"/>
      <c r="AM8" s="13"/>
      <c r="AN8" s="13"/>
      <c r="AO8" s="13"/>
      <c r="AP8" s="13"/>
    </row>
    <row r="9" customHeight="1" spans="1:42">
      <c r="A9" s="8"/>
      <c r="B9" s="9"/>
      <c r="C9" s="15" t="s">
        <v>52</v>
      </c>
      <c r="D9" s="9">
        <v>145</v>
      </c>
      <c r="E9" s="12" t="s">
        <v>50</v>
      </c>
      <c r="F9" s="12">
        <v>125</v>
      </c>
      <c r="G9" s="13">
        <f t="shared" si="0"/>
        <v>100</v>
      </c>
      <c r="H9" s="13">
        <f t="shared" si="1"/>
        <v>98</v>
      </c>
      <c r="I9" s="12"/>
      <c r="J9" s="12">
        <v>2</v>
      </c>
      <c r="K9" s="12"/>
      <c r="L9" s="12"/>
      <c r="M9" s="12">
        <v>25</v>
      </c>
      <c r="N9" s="13"/>
      <c r="O9" s="13"/>
      <c r="P9" s="13">
        <v>2</v>
      </c>
      <c r="Q9" s="13"/>
      <c r="R9" s="13">
        <v>2</v>
      </c>
      <c r="S9" s="13"/>
      <c r="T9" s="13">
        <v>2</v>
      </c>
      <c r="U9" s="13">
        <v>3</v>
      </c>
      <c r="V9" s="13"/>
      <c r="W9" s="13"/>
      <c r="X9" s="13"/>
      <c r="Y9" s="13">
        <v>3</v>
      </c>
      <c r="Z9" s="13"/>
      <c r="AA9" s="13">
        <v>2</v>
      </c>
      <c r="AB9" s="13"/>
      <c r="AC9" s="13">
        <v>2</v>
      </c>
      <c r="AD9" s="13"/>
      <c r="AE9" s="13">
        <v>2</v>
      </c>
      <c r="AF9" s="13">
        <v>2</v>
      </c>
      <c r="AG9" s="13"/>
      <c r="AH9" s="13"/>
      <c r="AI9" s="13">
        <v>1</v>
      </c>
      <c r="AJ9" s="13"/>
      <c r="AK9" s="13"/>
      <c r="AL9" s="13"/>
      <c r="AM9" s="13">
        <v>2</v>
      </c>
      <c r="AN9" s="13"/>
      <c r="AO9" s="13">
        <v>1</v>
      </c>
      <c r="AP9" s="13">
        <v>1</v>
      </c>
    </row>
    <row r="10" customHeight="1" spans="1:42">
      <c r="A10" s="8"/>
      <c r="B10" s="9"/>
      <c r="C10" s="15"/>
      <c r="D10" s="9"/>
      <c r="E10" s="12" t="s">
        <v>51</v>
      </c>
      <c r="F10" s="12">
        <v>20</v>
      </c>
      <c r="G10" s="13">
        <f t="shared" si="0"/>
        <v>15</v>
      </c>
      <c r="H10" s="13">
        <f t="shared" si="1"/>
        <v>15</v>
      </c>
      <c r="I10" s="12"/>
      <c r="J10" s="12"/>
      <c r="K10" s="12"/>
      <c r="L10" s="12"/>
      <c r="M10" s="12">
        <v>5</v>
      </c>
      <c r="N10" s="13">
        <v>2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>
        <v>2</v>
      </c>
      <c r="AC10" s="13"/>
      <c r="AD10" s="13"/>
      <c r="AE10" s="13"/>
      <c r="AF10" s="13"/>
      <c r="AG10" s="13"/>
      <c r="AH10" s="13">
        <v>1</v>
      </c>
      <c r="AI10" s="13"/>
      <c r="AJ10" s="13"/>
      <c r="AK10" s="13"/>
      <c r="AL10" s="13"/>
      <c r="AM10" s="13"/>
      <c r="AN10" s="13"/>
      <c r="AO10" s="13"/>
      <c r="AP10" s="13"/>
    </row>
    <row r="11" customHeight="1" spans="1:42">
      <c r="A11" s="8" t="s">
        <v>53</v>
      </c>
      <c r="B11" s="9">
        <f>SUM(D11:D16)</f>
        <v>248</v>
      </c>
      <c r="C11" s="15" t="s">
        <v>54</v>
      </c>
      <c r="D11" s="9">
        <v>48</v>
      </c>
      <c r="E11" s="12" t="s">
        <v>50</v>
      </c>
      <c r="F11" s="12">
        <v>24</v>
      </c>
      <c r="G11" s="13">
        <f t="shared" si="0"/>
        <v>19</v>
      </c>
      <c r="H11" s="13">
        <f t="shared" si="1"/>
        <v>19</v>
      </c>
      <c r="I11" s="12"/>
      <c r="J11" s="12"/>
      <c r="K11" s="12"/>
      <c r="L11" s="12"/>
      <c r="M11" s="12">
        <v>5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>
        <v>2</v>
      </c>
      <c r="Z11" s="13">
        <v>2</v>
      </c>
      <c r="AA11" s="13"/>
      <c r="AB11" s="13"/>
      <c r="AC11" s="13"/>
      <c r="AD11" s="13"/>
      <c r="AE11" s="13"/>
      <c r="AF11" s="13"/>
      <c r="AG11" s="13"/>
      <c r="AH11" s="13">
        <v>1</v>
      </c>
      <c r="AI11" s="13"/>
      <c r="AJ11" s="13"/>
      <c r="AK11" s="13"/>
      <c r="AL11" s="13"/>
      <c r="AM11" s="13"/>
      <c r="AN11" s="13"/>
      <c r="AO11" s="13"/>
      <c r="AP11" s="13"/>
    </row>
    <row r="12" customHeight="1" spans="1:42">
      <c r="A12" s="8"/>
      <c r="B12" s="9"/>
      <c r="C12" s="15"/>
      <c r="D12" s="9"/>
      <c r="E12" s="12" t="s">
        <v>51</v>
      </c>
      <c r="F12" s="12">
        <v>24</v>
      </c>
      <c r="G12" s="13">
        <f t="shared" si="0"/>
        <v>18</v>
      </c>
      <c r="H12" s="13">
        <f t="shared" si="1"/>
        <v>18</v>
      </c>
      <c r="I12" s="12"/>
      <c r="J12" s="12"/>
      <c r="K12" s="12"/>
      <c r="L12" s="12"/>
      <c r="M12" s="12">
        <v>6</v>
      </c>
      <c r="N12" s="13">
        <v>2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>
        <v>2</v>
      </c>
      <c r="AB12" s="13"/>
      <c r="AC12" s="13">
        <v>2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customHeight="1" spans="1:42">
      <c r="A13" s="8"/>
      <c r="B13" s="9"/>
      <c r="C13" s="15" t="s">
        <v>55</v>
      </c>
      <c r="D13" s="9">
        <v>100</v>
      </c>
      <c r="E13" s="12" t="s">
        <v>50</v>
      </c>
      <c r="F13" s="12">
        <v>40</v>
      </c>
      <c r="G13" s="13">
        <f t="shared" si="0"/>
        <v>34</v>
      </c>
      <c r="H13" s="13">
        <f t="shared" si="1"/>
        <v>31</v>
      </c>
      <c r="I13" s="12">
        <v>2</v>
      </c>
      <c r="J13" s="12">
        <v>1</v>
      </c>
      <c r="K13" s="12"/>
      <c r="L13" s="12"/>
      <c r="M13" s="12">
        <v>6</v>
      </c>
      <c r="N13" s="13"/>
      <c r="O13" s="13"/>
      <c r="P13" s="13"/>
      <c r="Q13" s="13"/>
      <c r="R13" s="13"/>
      <c r="S13" s="13"/>
      <c r="T13" s="13">
        <v>2</v>
      </c>
      <c r="U13" s="13">
        <v>2</v>
      </c>
      <c r="V13" s="13"/>
      <c r="W13" s="13"/>
      <c r="X13" s="13"/>
      <c r="Y13" s="13">
        <v>2</v>
      </c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customHeight="1" spans="1:42">
      <c r="A14" s="8"/>
      <c r="B14" s="9"/>
      <c r="C14" s="15"/>
      <c r="D14" s="9"/>
      <c r="E14" s="12" t="s">
        <v>51</v>
      </c>
      <c r="F14" s="12">
        <v>60</v>
      </c>
      <c r="G14" s="13">
        <f t="shared" si="0"/>
        <v>48</v>
      </c>
      <c r="H14" s="13">
        <f t="shared" si="1"/>
        <v>45</v>
      </c>
      <c r="I14" s="12">
        <v>2</v>
      </c>
      <c r="J14" s="12">
        <v>1</v>
      </c>
      <c r="K14" s="12"/>
      <c r="L14" s="12"/>
      <c r="M14" s="12">
        <v>12</v>
      </c>
      <c r="N14" s="23">
        <v>2</v>
      </c>
      <c r="O14" s="23"/>
      <c r="P14" s="23"/>
      <c r="Q14" s="23"/>
      <c r="R14" s="23"/>
      <c r="S14" s="23">
        <v>2</v>
      </c>
      <c r="T14" s="23"/>
      <c r="U14" s="13"/>
      <c r="V14" s="23">
        <v>2</v>
      </c>
      <c r="W14" s="23"/>
      <c r="X14" s="23"/>
      <c r="Y14" s="13"/>
      <c r="Z14" s="23">
        <v>2</v>
      </c>
      <c r="AA14" s="23"/>
      <c r="AB14" s="23"/>
      <c r="AC14" s="23">
        <v>2</v>
      </c>
      <c r="AD14" s="23"/>
      <c r="AE14" s="23"/>
      <c r="AF14" s="23">
        <v>2</v>
      </c>
      <c r="AG14" s="23"/>
      <c r="AH14" s="23"/>
      <c r="AI14" s="23"/>
      <c r="AJ14" s="23"/>
      <c r="AK14" s="23"/>
      <c r="AL14" s="23"/>
      <c r="AM14" s="23"/>
      <c r="AN14" s="23"/>
      <c r="AO14" s="13"/>
      <c r="AP14" s="13"/>
    </row>
    <row r="15" customHeight="1" spans="1:42">
      <c r="A15" s="8"/>
      <c r="B15" s="9"/>
      <c r="C15" s="15" t="s">
        <v>56</v>
      </c>
      <c r="D15" s="9">
        <v>100</v>
      </c>
      <c r="E15" s="12" t="s">
        <v>50</v>
      </c>
      <c r="F15" s="12">
        <v>40</v>
      </c>
      <c r="G15" s="13">
        <f t="shared" si="0"/>
        <v>34</v>
      </c>
      <c r="H15" s="13">
        <f t="shared" si="1"/>
        <v>31</v>
      </c>
      <c r="I15" s="12">
        <v>2</v>
      </c>
      <c r="J15" s="12">
        <v>1</v>
      </c>
      <c r="K15" s="12"/>
      <c r="L15" s="12"/>
      <c r="M15" s="12">
        <v>6</v>
      </c>
      <c r="N15" s="13"/>
      <c r="O15" s="13"/>
      <c r="P15" s="13"/>
      <c r="Q15" s="13"/>
      <c r="R15" s="13"/>
      <c r="S15" s="13"/>
      <c r="T15" s="13"/>
      <c r="U15" s="13">
        <v>2</v>
      </c>
      <c r="V15" s="13"/>
      <c r="W15" s="13"/>
      <c r="X15" s="13"/>
      <c r="Y15" s="13">
        <v>3</v>
      </c>
      <c r="Z15" s="13"/>
      <c r="AA15" s="13"/>
      <c r="AB15" s="13"/>
      <c r="AC15" s="13"/>
      <c r="AD15" s="13"/>
      <c r="AE15" s="13"/>
      <c r="AF15" s="13"/>
      <c r="AG15" s="13"/>
      <c r="AH15" s="13">
        <v>1</v>
      </c>
      <c r="AI15" s="13"/>
      <c r="AJ15" s="13"/>
      <c r="AK15" s="13"/>
      <c r="AL15" s="13"/>
      <c r="AM15" s="13"/>
      <c r="AN15" s="13"/>
      <c r="AO15" s="13"/>
      <c r="AP15" s="13"/>
    </row>
    <row r="16" customHeight="1" spans="1:42">
      <c r="A16" s="8"/>
      <c r="B16" s="9"/>
      <c r="C16" s="15"/>
      <c r="D16" s="9"/>
      <c r="E16" s="12" t="s">
        <v>51</v>
      </c>
      <c r="F16" s="12">
        <v>60</v>
      </c>
      <c r="G16" s="13">
        <f t="shared" si="0"/>
        <v>48</v>
      </c>
      <c r="H16" s="13">
        <f t="shared" si="1"/>
        <v>45</v>
      </c>
      <c r="I16" s="12">
        <v>2</v>
      </c>
      <c r="J16" s="12">
        <v>1</v>
      </c>
      <c r="K16" s="12"/>
      <c r="L16" s="12"/>
      <c r="M16" s="12">
        <v>12</v>
      </c>
      <c r="N16" s="13"/>
      <c r="O16" s="13"/>
      <c r="P16" s="13"/>
      <c r="Q16" s="13"/>
      <c r="R16" s="13"/>
      <c r="S16" s="13"/>
      <c r="T16" s="13">
        <v>2</v>
      </c>
      <c r="U16" s="13"/>
      <c r="V16" s="13"/>
      <c r="W16" s="13">
        <v>2</v>
      </c>
      <c r="X16" s="13"/>
      <c r="Y16" s="13"/>
      <c r="Z16" s="13"/>
      <c r="AA16" s="13">
        <v>2</v>
      </c>
      <c r="AB16" s="13"/>
      <c r="AC16" s="13">
        <v>2</v>
      </c>
      <c r="AD16" s="13"/>
      <c r="AE16" s="13">
        <v>2</v>
      </c>
      <c r="AF16" s="13">
        <v>2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customHeight="1" spans="1:42">
      <c r="A17" s="8" t="s">
        <v>57</v>
      </c>
      <c r="B17" s="9">
        <f>SUM(D17:D27)</f>
        <v>500</v>
      </c>
      <c r="C17" s="15" t="s">
        <v>58</v>
      </c>
      <c r="D17" s="9">
        <v>120</v>
      </c>
      <c r="E17" s="12" t="s">
        <v>50</v>
      </c>
      <c r="F17" s="12">
        <v>55</v>
      </c>
      <c r="G17" s="13">
        <f t="shared" si="0"/>
        <v>45</v>
      </c>
      <c r="H17" s="13">
        <f t="shared" si="1"/>
        <v>41</v>
      </c>
      <c r="I17" s="12">
        <v>3</v>
      </c>
      <c r="J17" s="12">
        <v>1</v>
      </c>
      <c r="K17" s="12"/>
      <c r="L17" s="12"/>
      <c r="M17" s="12">
        <v>10</v>
      </c>
      <c r="N17" s="13"/>
      <c r="O17" s="13"/>
      <c r="P17" s="13"/>
      <c r="Q17" s="13"/>
      <c r="R17" s="13"/>
      <c r="S17" s="13"/>
      <c r="T17" s="13"/>
      <c r="U17" s="13">
        <v>1</v>
      </c>
      <c r="V17" s="13"/>
      <c r="W17" s="13"/>
      <c r="X17" s="13"/>
      <c r="Y17" s="13">
        <v>1</v>
      </c>
      <c r="Z17" s="13"/>
      <c r="AA17" s="13"/>
      <c r="AB17" s="13"/>
      <c r="AC17" s="13"/>
      <c r="AD17" s="13">
        <v>1</v>
      </c>
      <c r="AE17" s="13"/>
      <c r="AF17" s="13">
        <v>2</v>
      </c>
      <c r="AG17" s="13"/>
      <c r="AH17" s="13"/>
      <c r="AI17" s="13"/>
      <c r="AJ17" s="13"/>
      <c r="AK17" s="13"/>
      <c r="AL17" s="13">
        <v>2</v>
      </c>
      <c r="AM17" s="13"/>
      <c r="AN17" s="13"/>
      <c r="AO17" s="13">
        <v>1</v>
      </c>
      <c r="AP17" s="13">
        <v>2</v>
      </c>
    </row>
    <row r="18" customHeight="1" spans="1:42">
      <c r="A18" s="8"/>
      <c r="B18" s="9"/>
      <c r="C18" s="15"/>
      <c r="D18" s="9"/>
      <c r="E18" s="12" t="s">
        <v>51</v>
      </c>
      <c r="F18" s="12">
        <v>65</v>
      </c>
      <c r="G18" s="13">
        <f t="shared" si="0"/>
        <v>52</v>
      </c>
      <c r="H18" s="13">
        <f t="shared" si="1"/>
        <v>40</v>
      </c>
      <c r="I18" s="12">
        <v>1</v>
      </c>
      <c r="J18" s="12">
        <v>1</v>
      </c>
      <c r="K18" s="12"/>
      <c r="L18" s="12">
        <v>10</v>
      </c>
      <c r="M18" s="12">
        <v>13</v>
      </c>
      <c r="N18" s="13"/>
      <c r="O18" s="13"/>
      <c r="P18" s="13"/>
      <c r="Q18" s="13">
        <v>2</v>
      </c>
      <c r="R18" s="13"/>
      <c r="S18" s="13"/>
      <c r="T18" s="13"/>
      <c r="U18" s="13"/>
      <c r="V18" s="13"/>
      <c r="W18" s="13">
        <v>2</v>
      </c>
      <c r="X18" s="13">
        <v>1</v>
      </c>
      <c r="Y18" s="13"/>
      <c r="Z18" s="13"/>
      <c r="AA18" s="13"/>
      <c r="AB18" s="13">
        <v>2</v>
      </c>
      <c r="AC18" s="13">
        <v>2</v>
      </c>
      <c r="AD18" s="13"/>
      <c r="AE18" s="13"/>
      <c r="AF18" s="13"/>
      <c r="AG18" s="13">
        <v>2</v>
      </c>
      <c r="AH18" s="13">
        <v>2</v>
      </c>
      <c r="AI18" s="13"/>
      <c r="AJ18" s="13"/>
      <c r="AK18" s="13"/>
      <c r="AL18" s="13"/>
      <c r="AM18" s="13"/>
      <c r="AN18" s="13"/>
      <c r="AO18" s="13"/>
      <c r="AP18" s="13"/>
    </row>
    <row r="19" customHeight="1" spans="1:42">
      <c r="A19" s="8"/>
      <c r="B19" s="9"/>
      <c r="C19" s="15" t="s">
        <v>59</v>
      </c>
      <c r="D19" s="9">
        <v>100</v>
      </c>
      <c r="E19" s="12" t="s">
        <v>50</v>
      </c>
      <c r="F19" s="12">
        <v>40</v>
      </c>
      <c r="G19" s="13">
        <f t="shared" si="0"/>
        <v>32</v>
      </c>
      <c r="H19" s="13">
        <f t="shared" si="1"/>
        <v>29</v>
      </c>
      <c r="I19" s="12">
        <v>2</v>
      </c>
      <c r="J19" s="12">
        <v>1</v>
      </c>
      <c r="K19" s="12"/>
      <c r="L19" s="12"/>
      <c r="M19" s="12">
        <v>8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>
        <v>2</v>
      </c>
      <c r="Z19" s="13"/>
      <c r="AA19" s="13">
        <v>2</v>
      </c>
      <c r="AB19" s="13"/>
      <c r="AC19" s="13">
        <v>2</v>
      </c>
      <c r="AD19" s="13"/>
      <c r="AE19" s="13"/>
      <c r="AF19" s="13">
        <v>2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customHeight="1" spans="1:42">
      <c r="A20" s="8"/>
      <c r="B20" s="9"/>
      <c r="C20" s="15"/>
      <c r="D20" s="9"/>
      <c r="E20" s="12" t="s">
        <v>51</v>
      </c>
      <c r="F20" s="12">
        <v>60</v>
      </c>
      <c r="G20" s="13">
        <f t="shared" si="0"/>
        <v>48</v>
      </c>
      <c r="H20" s="13">
        <f t="shared" si="1"/>
        <v>45</v>
      </c>
      <c r="I20" s="12">
        <v>2</v>
      </c>
      <c r="J20" s="12">
        <v>1</v>
      </c>
      <c r="K20" s="12"/>
      <c r="L20" s="12"/>
      <c r="M20" s="12">
        <v>12</v>
      </c>
      <c r="N20" s="13"/>
      <c r="O20" s="13"/>
      <c r="P20" s="13"/>
      <c r="Q20" s="13"/>
      <c r="R20" s="13"/>
      <c r="S20" s="13"/>
      <c r="T20" s="13">
        <v>2</v>
      </c>
      <c r="U20" s="13"/>
      <c r="V20" s="13"/>
      <c r="W20" s="13"/>
      <c r="X20" s="13"/>
      <c r="Y20" s="13"/>
      <c r="Z20" s="13"/>
      <c r="AA20" s="13"/>
      <c r="AB20" s="13">
        <v>2</v>
      </c>
      <c r="AC20" s="13"/>
      <c r="AD20" s="13"/>
      <c r="AE20" s="13">
        <v>1</v>
      </c>
      <c r="AF20" s="13">
        <v>1</v>
      </c>
      <c r="AG20" s="13">
        <v>2</v>
      </c>
      <c r="AH20" s="13">
        <v>2</v>
      </c>
      <c r="AI20" s="13"/>
      <c r="AJ20" s="13"/>
      <c r="AK20" s="13"/>
      <c r="AL20" s="13"/>
      <c r="AM20" s="13">
        <v>2</v>
      </c>
      <c r="AN20" s="13"/>
      <c r="AO20" s="13"/>
      <c r="AP20" s="13"/>
    </row>
    <row r="21" customHeight="1" spans="1:42">
      <c r="A21" s="8"/>
      <c r="B21" s="9"/>
      <c r="C21" s="15" t="s">
        <v>60</v>
      </c>
      <c r="D21" s="9">
        <v>50</v>
      </c>
      <c r="E21" s="12" t="s">
        <v>50</v>
      </c>
      <c r="F21" s="12">
        <v>20</v>
      </c>
      <c r="G21" s="13">
        <f t="shared" si="0"/>
        <v>17</v>
      </c>
      <c r="H21" s="13">
        <f t="shared" si="1"/>
        <v>17</v>
      </c>
      <c r="I21" s="12"/>
      <c r="J21" s="12"/>
      <c r="K21" s="12"/>
      <c r="L21" s="12"/>
      <c r="M21" s="12">
        <v>3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>
        <v>1</v>
      </c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>
        <v>1</v>
      </c>
      <c r="AP21" s="13">
        <v>1</v>
      </c>
    </row>
    <row r="22" customHeight="1" spans="1:42">
      <c r="A22" s="8"/>
      <c r="B22" s="9"/>
      <c r="C22" s="15"/>
      <c r="D22" s="9"/>
      <c r="E22" s="12" t="s">
        <v>51</v>
      </c>
      <c r="F22" s="12">
        <v>30</v>
      </c>
      <c r="G22" s="13">
        <f t="shared" si="0"/>
        <v>24</v>
      </c>
      <c r="H22" s="13">
        <f t="shared" si="1"/>
        <v>21</v>
      </c>
      <c r="I22" s="12">
        <v>2</v>
      </c>
      <c r="J22" s="12">
        <v>1</v>
      </c>
      <c r="K22" s="12"/>
      <c r="L22" s="12"/>
      <c r="M22" s="12">
        <v>6</v>
      </c>
      <c r="N22" s="13"/>
      <c r="O22" s="13"/>
      <c r="P22" s="13"/>
      <c r="Q22" s="13"/>
      <c r="R22" s="13"/>
      <c r="S22" s="13"/>
      <c r="T22" s="13">
        <v>2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>
        <v>2</v>
      </c>
      <c r="AH22" s="13"/>
      <c r="AI22" s="13">
        <v>2</v>
      </c>
      <c r="AJ22" s="13"/>
      <c r="AK22" s="13"/>
      <c r="AL22" s="13"/>
      <c r="AM22" s="13"/>
      <c r="AN22" s="13"/>
      <c r="AO22" s="13"/>
      <c r="AP22" s="13"/>
    </row>
    <row r="23" customHeight="1" spans="1:42">
      <c r="A23" s="8"/>
      <c r="B23" s="9"/>
      <c r="C23" s="15" t="s">
        <v>61</v>
      </c>
      <c r="D23" s="9">
        <v>50</v>
      </c>
      <c r="E23" s="12" t="s">
        <v>51</v>
      </c>
      <c r="F23" s="12">
        <v>50</v>
      </c>
      <c r="G23" s="13">
        <f t="shared" si="0"/>
        <v>39</v>
      </c>
      <c r="H23" s="13">
        <f t="shared" si="1"/>
        <v>39</v>
      </c>
      <c r="I23" s="12"/>
      <c r="J23" s="12"/>
      <c r="K23" s="12"/>
      <c r="L23" s="12"/>
      <c r="M23" s="12">
        <v>11</v>
      </c>
      <c r="N23" s="13"/>
      <c r="O23" s="13"/>
      <c r="P23" s="13"/>
      <c r="Q23" s="13"/>
      <c r="R23" s="13"/>
      <c r="S23" s="13"/>
      <c r="T23" s="13"/>
      <c r="U23" s="13">
        <v>2</v>
      </c>
      <c r="V23" s="13"/>
      <c r="W23" s="13"/>
      <c r="X23" s="13"/>
      <c r="Y23" s="13"/>
      <c r="Z23" s="13"/>
      <c r="AA23" s="13"/>
      <c r="AB23" s="13"/>
      <c r="AC23" s="13">
        <v>2</v>
      </c>
      <c r="AD23" s="13"/>
      <c r="AE23" s="13"/>
      <c r="AF23" s="13">
        <v>2</v>
      </c>
      <c r="AG23" s="13"/>
      <c r="AH23" s="13"/>
      <c r="AI23" s="13">
        <v>2</v>
      </c>
      <c r="AJ23" s="13"/>
      <c r="AK23" s="13"/>
      <c r="AL23" s="13"/>
      <c r="AM23" s="13"/>
      <c r="AN23" s="13"/>
      <c r="AO23" s="13">
        <v>1</v>
      </c>
      <c r="AP23" s="13">
        <v>2</v>
      </c>
    </row>
    <row r="24" customHeight="1" spans="1:42">
      <c r="A24" s="8"/>
      <c r="B24" s="9"/>
      <c r="C24" s="16" t="s">
        <v>62</v>
      </c>
      <c r="D24" s="17">
        <v>100</v>
      </c>
      <c r="E24" s="12" t="s">
        <v>50</v>
      </c>
      <c r="F24" s="12">
        <v>50</v>
      </c>
      <c r="G24" s="13">
        <f t="shared" si="0"/>
        <v>38</v>
      </c>
      <c r="H24" s="13">
        <f t="shared" si="1"/>
        <v>36</v>
      </c>
      <c r="I24" s="12"/>
      <c r="J24" s="12">
        <v>2</v>
      </c>
      <c r="K24" s="12"/>
      <c r="L24" s="12"/>
      <c r="M24" s="12">
        <v>12</v>
      </c>
      <c r="N24" s="13"/>
      <c r="O24" s="13"/>
      <c r="P24" s="13"/>
      <c r="Q24" s="13"/>
      <c r="R24" s="13"/>
      <c r="S24" s="13"/>
      <c r="T24" s="13">
        <v>2</v>
      </c>
      <c r="U24" s="24">
        <v>4</v>
      </c>
      <c r="V24" s="13"/>
      <c r="W24" s="13"/>
      <c r="X24" s="13"/>
      <c r="Y24" s="24">
        <v>4</v>
      </c>
      <c r="Z24" s="13"/>
      <c r="AA24" s="13"/>
      <c r="AB24" s="13"/>
      <c r="AC24" s="13">
        <v>1</v>
      </c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>
        <v>1</v>
      </c>
      <c r="AP24" s="13"/>
    </row>
    <row r="25" customHeight="1" spans="1:42">
      <c r="A25" s="8"/>
      <c r="B25" s="9"/>
      <c r="C25" s="18"/>
      <c r="D25" s="19"/>
      <c r="E25" s="12" t="s">
        <v>51</v>
      </c>
      <c r="F25" s="12">
        <v>50</v>
      </c>
      <c r="G25" s="13">
        <f t="shared" si="0"/>
        <v>38</v>
      </c>
      <c r="H25" s="13">
        <f t="shared" si="1"/>
        <v>36</v>
      </c>
      <c r="I25" s="12"/>
      <c r="J25" s="12">
        <v>2</v>
      </c>
      <c r="K25" s="12"/>
      <c r="L25" s="12"/>
      <c r="M25" s="12">
        <v>12</v>
      </c>
      <c r="N25" s="13">
        <v>2</v>
      </c>
      <c r="O25" s="13"/>
      <c r="P25" s="13"/>
      <c r="Q25" s="13"/>
      <c r="R25" s="13"/>
      <c r="S25" s="13"/>
      <c r="T25" s="13"/>
      <c r="U25" s="25"/>
      <c r="V25" s="13"/>
      <c r="W25" s="13"/>
      <c r="X25" s="13"/>
      <c r="Y25" s="25"/>
      <c r="Z25" s="13"/>
      <c r="AA25" s="13"/>
      <c r="AB25" s="13">
        <v>2</v>
      </c>
      <c r="AC25" s="13">
        <v>2</v>
      </c>
      <c r="AD25" s="13"/>
      <c r="AE25" s="13"/>
      <c r="AF25" s="13">
        <v>2</v>
      </c>
      <c r="AG25" s="13"/>
      <c r="AH25" s="13">
        <v>2</v>
      </c>
      <c r="AI25" s="13"/>
      <c r="AJ25" s="13"/>
      <c r="AK25" s="13"/>
      <c r="AL25" s="13"/>
      <c r="AM25" s="13"/>
      <c r="AN25" s="13"/>
      <c r="AO25" s="13"/>
      <c r="AP25" s="13">
        <v>2</v>
      </c>
    </row>
    <row r="26" customHeight="1" spans="1:42">
      <c r="A26" s="8"/>
      <c r="B26" s="9"/>
      <c r="C26" s="15" t="s">
        <v>63</v>
      </c>
      <c r="D26" s="9">
        <v>80</v>
      </c>
      <c r="E26" s="12" t="s">
        <v>50</v>
      </c>
      <c r="F26" s="12">
        <v>50</v>
      </c>
      <c r="G26" s="13">
        <f t="shared" si="0"/>
        <v>38</v>
      </c>
      <c r="H26" s="13">
        <f t="shared" si="1"/>
        <v>33</v>
      </c>
      <c r="I26" s="12"/>
      <c r="J26" s="12"/>
      <c r="K26" s="12">
        <v>5</v>
      </c>
      <c r="L26" s="12"/>
      <c r="M26" s="12">
        <v>12</v>
      </c>
      <c r="N26" s="13">
        <v>1</v>
      </c>
      <c r="O26" s="13"/>
      <c r="P26" s="13"/>
      <c r="Q26" s="13"/>
      <c r="R26" s="13"/>
      <c r="S26" s="13"/>
      <c r="T26" s="13"/>
      <c r="U26" s="13">
        <v>2</v>
      </c>
      <c r="V26" s="13"/>
      <c r="W26" s="13">
        <v>2</v>
      </c>
      <c r="X26" s="13"/>
      <c r="Y26" s="13">
        <v>2</v>
      </c>
      <c r="Z26" s="13">
        <v>2</v>
      </c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>
        <v>1</v>
      </c>
      <c r="AL26" s="13"/>
      <c r="AM26" s="13"/>
      <c r="AN26" s="13"/>
      <c r="AO26" s="13"/>
      <c r="AP26" s="13">
        <v>2</v>
      </c>
    </row>
    <row r="27" customHeight="1" spans="1:42">
      <c r="A27" s="8"/>
      <c r="B27" s="9"/>
      <c r="C27" s="15"/>
      <c r="D27" s="9"/>
      <c r="E27" s="12" t="s">
        <v>51</v>
      </c>
      <c r="F27" s="12">
        <v>30</v>
      </c>
      <c r="G27" s="13">
        <f t="shared" si="0"/>
        <v>20</v>
      </c>
      <c r="H27" s="13">
        <f t="shared" si="1"/>
        <v>17</v>
      </c>
      <c r="I27" s="12"/>
      <c r="J27" s="12"/>
      <c r="K27" s="12">
        <v>3</v>
      </c>
      <c r="L27" s="12"/>
      <c r="M27" s="12">
        <v>10</v>
      </c>
      <c r="N27" s="13"/>
      <c r="O27" s="13">
        <v>2</v>
      </c>
      <c r="P27" s="13"/>
      <c r="Q27" s="13"/>
      <c r="R27" s="13"/>
      <c r="S27" s="13"/>
      <c r="T27" s="13"/>
      <c r="U27" s="13"/>
      <c r="V27" s="13"/>
      <c r="W27" s="13"/>
      <c r="X27" s="13">
        <v>2</v>
      </c>
      <c r="Y27" s="13"/>
      <c r="Z27" s="13"/>
      <c r="AA27" s="13"/>
      <c r="AB27" s="13">
        <v>1</v>
      </c>
      <c r="AC27" s="13"/>
      <c r="AD27" s="13"/>
      <c r="AE27" s="13"/>
      <c r="AF27" s="13">
        <v>2</v>
      </c>
      <c r="AG27" s="13"/>
      <c r="AH27" s="13">
        <v>2</v>
      </c>
      <c r="AI27" s="13"/>
      <c r="AJ27" s="13">
        <v>1</v>
      </c>
      <c r="AK27" s="13"/>
      <c r="AL27" s="13"/>
      <c r="AM27" s="13"/>
      <c r="AN27" s="13"/>
      <c r="AO27" s="13"/>
      <c r="AP27" s="13"/>
    </row>
    <row r="28" customHeight="1" spans="1:42">
      <c r="A28" s="8" t="s">
        <v>64</v>
      </c>
      <c r="B28" s="9">
        <f>SUM(D28:D31)</f>
        <v>240</v>
      </c>
      <c r="C28" s="15" t="s">
        <v>65</v>
      </c>
      <c r="D28" s="9">
        <v>190</v>
      </c>
      <c r="E28" s="12" t="s">
        <v>50</v>
      </c>
      <c r="F28" s="12">
        <v>150</v>
      </c>
      <c r="G28" s="13">
        <f t="shared" si="0"/>
        <v>119</v>
      </c>
      <c r="H28" s="13">
        <f t="shared" si="1"/>
        <v>103</v>
      </c>
      <c r="I28" s="12">
        <v>3</v>
      </c>
      <c r="J28" s="12">
        <v>3</v>
      </c>
      <c r="K28" s="12"/>
      <c r="L28" s="12">
        <v>10</v>
      </c>
      <c r="M28" s="12">
        <v>31</v>
      </c>
      <c r="N28" s="13">
        <v>2</v>
      </c>
      <c r="O28" s="13">
        <v>2</v>
      </c>
      <c r="P28" s="13"/>
      <c r="Q28" s="13"/>
      <c r="R28" s="13">
        <v>2</v>
      </c>
      <c r="S28" s="13"/>
      <c r="T28" s="13">
        <v>2</v>
      </c>
      <c r="U28" s="13">
        <v>2</v>
      </c>
      <c r="V28" s="13"/>
      <c r="W28" s="13"/>
      <c r="X28" s="13">
        <v>2</v>
      </c>
      <c r="Y28" s="13">
        <v>2</v>
      </c>
      <c r="Z28" s="13"/>
      <c r="AA28" s="13"/>
      <c r="AB28" s="13">
        <v>2</v>
      </c>
      <c r="AC28" s="13">
        <v>2</v>
      </c>
      <c r="AD28" s="13">
        <v>2</v>
      </c>
      <c r="AE28" s="13"/>
      <c r="AF28" s="13">
        <v>2</v>
      </c>
      <c r="AG28" s="13"/>
      <c r="AH28" s="13">
        <v>2</v>
      </c>
      <c r="AI28" s="13"/>
      <c r="AJ28" s="13"/>
      <c r="AK28" s="13">
        <v>2</v>
      </c>
      <c r="AL28" s="13"/>
      <c r="AM28" s="13"/>
      <c r="AN28" s="13">
        <v>2</v>
      </c>
      <c r="AO28" s="13">
        <v>1</v>
      </c>
      <c r="AP28" s="13">
        <v>2</v>
      </c>
    </row>
    <row r="29" customHeight="1" spans="1:42">
      <c r="A29" s="8"/>
      <c r="B29" s="9"/>
      <c r="C29" s="15"/>
      <c r="D29" s="9"/>
      <c r="E29" s="12" t="s">
        <v>51</v>
      </c>
      <c r="F29" s="12">
        <v>40</v>
      </c>
      <c r="G29" s="13">
        <f t="shared" si="0"/>
        <v>32</v>
      </c>
      <c r="H29" s="13">
        <f t="shared" si="1"/>
        <v>29</v>
      </c>
      <c r="I29" s="12">
        <v>2</v>
      </c>
      <c r="J29" s="12">
        <v>1</v>
      </c>
      <c r="K29" s="12"/>
      <c r="L29" s="12"/>
      <c r="M29" s="12">
        <v>8</v>
      </c>
      <c r="N29" s="13"/>
      <c r="O29" s="13"/>
      <c r="P29" s="13"/>
      <c r="Q29" s="13"/>
      <c r="R29" s="13"/>
      <c r="S29" s="13"/>
      <c r="T29" s="13"/>
      <c r="U29" s="13"/>
      <c r="V29" s="13">
        <v>2</v>
      </c>
      <c r="W29" s="13"/>
      <c r="X29" s="13"/>
      <c r="Y29" s="13"/>
      <c r="Z29" s="13">
        <v>2</v>
      </c>
      <c r="AA29" s="13"/>
      <c r="AB29" s="13"/>
      <c r="AC29" s="13"/>
      <c r="AD29" s="13"/>
      <c r="AE29" s="13">
        <v>2</v>
      </c>
      <c r="AF29" s="13"/>
      <c r="AG29" s="13"/>
      <c r="AH29" s="13"/>
      <c r="AI29" s="13">
        <v>2</v>
      </c>
      <c r="AJ29" s="13"/>
      <c r="AK29" s="13"/>
      <c r="AL29" s="13"/>
      <c r="AM29" s="13"/>
      <c r="AN29" s="13"/>
      <c r="AO29" s="13"/>
      <c r="AP29" s="13"/>
    </row>
    <row r="30" customHeight="1" spans="1:42">
      <c r="A30" s="8"/>
      <c r="B30" s="9"/>
      <c r="C30" s="15" t="s">
        <v>66</v>
      </c>
      <c r="D30" s="9">
        <v>50</v>
      </c>
      <c r="E30" s="12" t="s">
        <v>50</v>
      </c>
      <c r="F30" s="12">
        <v>30</v>
      </c>
      <c r="G30" s="13">
        <f t="shared" si="0"/>
        <v>22</v>
      </c>
      <c r="H30" s="13">
        <f t="shared" si="1"/>
        <v>20</v>
      </c>
      <c r="I30" s="12">
        <v>1</v>
      </c>
      <c r="J30" s="12">
        <v>1</v>
      </c>
      <c r="K30" s="12"/>
      <c r="L30" s="12"/>
      <c r="M30" s="12">
        <v>8</v>
      </c>
      <c r="N30" s="13"/>
      <c r="O30" s="13"/>
      <c r="P30" s="13"/>
      <c r="Q30" s="13"/>
      <c r="R30" s="13"/>
      <c r="S30" s="13"/>
      <c r="T30" s="13"/>
      <c r="U30" s="13">
        <v>2</v>
      </c>
      <c r="V30" s="13"/>
      <c r="W30" s="13"/>
      <c r="X30" s="13"/>
      <c r="Y30" s="13">
        <v>2</v>
      </c>
      <c r="Z30" s="13"/>
      <c r="AA30" s="13"/>
      <c r="AB30" s="13"/>
      <c r="AC30" s="13"/>
      <c r="AD30" s="13">
        <v>1</v>
      </c>
      <c r="AE30" s="13"/>
      <c r="AF30" s="13"/>
      <c r="AG30" s="13"/>
      <c r="AH30" s="13"/>
      <c r="AI30" s="13"/>
      <c r="AJ30" s="13">
        <v>1</v>
      </c>
      <c r="AK30" s="13"/>
      <c r="AL30" s="13"/>
      <c r="AM30" s="13"/>
      <c r="AN30" s="13"/>
      <c r="AO30" s="13"/>
      <c r="AP30" s="13">
        <v>2</v>
      </c>
    </row>
    <row r="31" customHeight="1" spans="1:42">
      <c r="A31" s="8"/>
      <c r="B31" s="9"/>
      <c r="C31" s="15"/>
      <c r="D31" s="9"/>
      <c r="E31" s="12" t="s">
        <v>51</v>
      </c>
      <c r="F31" s="12">
        <v>20</v>
      </c>
      <c r="G31" s="13">
        <f t="shared" si="0"/>
        <v>16</v>
      </c>
      <c r="H31" s="13">
        <f t="shared" si="1"/>
        <v>15</v>
      </c>
      <c r="I31" s="12">
        <v>1</v>
      </c>
      <c r="J31" s="12"/>
      <c r="K31" s="12"/>
      <c r="L31" s="12"/>
      <c r="M31" s="12">
        <v>4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>
        <v>2</v>
      </c>
      <c r="AD31" s="13"/>
      <c r="AE31" s="13"/>
      <c r="AF31" s="13"/>
      <c r="AG31" s="13"/>
      <c r="AH31" s="13">
        <v>2</v>
      </c>
      <c r="AI31" s="13"/>
      <c r="AJ31" s="13"/>
      <c r="AK31" s="13"/>
      <c r="AL31" s="13"/>
      <c r="AM31" s="13"/>
      <c r="AN31" s="13"/>
      <c r="AO31" s="13"/>
      <c r="AP31" s="13"/>
    </row>
    <row r="32" customHeight="1" spans="1:42">
      <c r="A32" s="8" t="s">
        <v>67</v>
      </c>
      <c r="B32" s="9">
        <f>SUM(D32:D33)</f>
        <v>80</v>
      </c>
      <c r="C32" s="15" t="s">
        <v>68</v>
      </c>
      <c r="D32" s="9">
        <v>80</v>
      </c>
      <c r="E32" s="12" t="s">
        <v>50</v>
      </c>
      <c r="F32" s="12">
        <v>25</v>
      </c>
      <c r="G32" s="13">
        <f t="shared" si="0"/>
        <v>19</v>
      </c>
      <c r="H32" s="13">
        <f t="shared" si="1"/>
        <v>19</v>
      </c>
      <c r="I32" s="12"/>
      <c r="J32" s="12"/>
      <c r="K32" s="12"/>
      <c r="L32" s="12"/>
      <c r="M32" s="12">
        <v>6</v>
      </c>
      <c r="N32" s="13"/>
      <c r="O32" s="13"/>
      <c r="P32" s="13"/>
      <c r="Q32" s="13">
        <v>2</v>
      </c>
      <c r="R32" s="13"/>
      <c r="S32" s="13"/>
      <c r="T32" s="13"/>
      <c r="U32" s="13"/>
      <c r="V32" s="13"/>
      <c r="W32" s="13">
        <v>2</v>
      </c>
      <c r="X32" s="13"/>
      <c r="Y32" s="13">
        <v>2</v>
      </c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customHeight="1" spans="1:42">
      <c r="A33" s="8"/>
      <c r="B33" s="9"/>
      <c r="C33" s="15"/>
      <c r="D33" s="9"/>
      <c r="E33" s="12" t="s">
        <v>51</v>
      </c>
      <c r="F33" s="12">
        <v>55</v>
      </c>
      <c r="G33" s="13">
        <f t="shared" si="0"/>
        <v>45</v>
      </c>
      <c r="H33" s="13">
        <f t="shared" si="1"/>
        <v>45</v>
      </c>
      <c r="I33" s="12"/>
      <c r="J33" s="12"/>
      <c r="K33" s="12"/>
      <c r="L33" s="12"/>
      <c r="M33" s="12">
        <v>10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>
        <v>2</v>
      </c>
      <c r="AC33" s="13">
        <v>2</v>
      </c>
      <c r="AD33" s="13"/>
      <c r="AE33" s="13"/>
      <c r="AF33" s="13">
        <v>2</v>
      </c>
      <c r="AG33" s="13"/>
      <c r="AH33" s="13">
        <v>2</v>
      </c>
      <c r="AI33" s="13"/>
      <c r="AJ33" s="13"/>
      <c r="AK33" s="13"/>
      <c r="AL33" s="13"/>
      <c r="AM33" s="13"/>
      <c r="AN33" s="13"/>
      <c r="AO33" s="13">
        <v>2</v>
      </c>
      <c r="AP33" s="13"/>
    </row>
    <row r="34" customHeight="1" spans="1:42">
      <c r="A34" s="8" t="s">
        <v>69</v>
      </c>
      <c r="B34" s="9">
        <f>SUM(D34:D37)</f>
        <v>336</v>
      </c>
      <c r="C34" s="15" t="s">
        <v>70</v>
      </c>
      <c r="D34" s="9">
        <v>240</v>
      </c>
      <c r="E34" s="12" t="s">
        <v>50</v>
      </c>
      <c r="F34" s="12">
        <v>240</v>
      </c>
      <c r="G34" s="13">
        <f t="shared" si="0"/>
        <v>192</v>
      </c>
      <c r="H34" s="13">
        <f t="shared" si="1"/>
        <v>172</v>
      </c>
      <c r="I34" s="12">
        <v>6</v>
      </c>
      <c r="J34" s="12">
        <v>4</v>
      </c>
      <c r="K34" s="12"/>
      <c r="L34" s="12">
        <v>10</v>
      </c>
      <c r="M34" s="12">
        <v>48</v>
      </c>
      <c r="N34" s="13">
        <v>2</v>
      </c>
      <c r="O34" s="13">
        <v>2</v>
      </c>
      <c r="P34" s="13">
        <v>2</v>
      </c>
      <c r="Q34" s="13">
        <v>2</v>
      </c>
      <c r="R34" s="13"/>
      <c r="S34" s="13">
        <v>2</v>
      </c>
      <c r="T34" s="13">
        <v>2</v>
      </c>
      <c r="U34" s="13"/>
      <c r="V34" s="13">
        <v>2</v>
      </c>
      <c r="W34" s="13">
        <v>2</v>
      </c>
      <c r="X34" s="13">
        <v>2</v>
      </c>
      <c r="Y34" s="13">
        <v>2</v>
      </c>
      <c r="Z34" s="13"/>
      <c r="AA34" s="13"/>
      <c r="AB34" s="13">
        <v>2</v>
      </c>
      <c r="AC34" s="13">
        <v>2</v>
      </c>
      <c r="AD34" s="13">
        <v>2</v>
      </c>
      <c r="AE34" s="13">
        <v>2</v>
      </c>
      <c r="AF34" s="13">
        <v>2</v>
      </c>
      <c r="AG34" s="13">
        <v>2</v>
      </c>
      <c r="AH34" s="13">
        <v>2</v>
      </c>
      <c r="AI34" s="13">
        <v>2</v>
      </c>
      <c r="AJ34" s="13">
        <v>2</v>
      </c>
      <c r="AK34" s="13">
        <v>2</v>
      </c>
      <c r="AL34" s="13">
        <v>2</v>
      </c>
      <c r="AM34" s="13">
        <v>2</v>
      </c>
      <c r="AN34" s="13">
        <v>2</v>
      </c>
      <c r="AO34" s="13">
        <v>2</v>
      </c>
      <c r="AP34" s="13"/>
    </row>
    <row r="35" customHeight="1" spans="1:42">
      <c r="A35" s="8"/>
      <c r="B35" s="9"/>
      <c r="C35" s="15" t="s">
        <v>71</v>
      </c>
      <c r="D35" s="9">
        <v>48</v>
      </c>
      <c r="E35" s="12" t="s">
        <v>50</v>
      </c>
      <c r="F35" s="12">
        <v>48</v>
      </c>
      <c r="G35" s="13">
        <f t="shared" si="0"/>
        <v>38</v>
      </c>
      <c r="H35" s="13">
        <f t="shared" si="1"/>
        <v>38</v>
      </c>
      <c r="I35" s="12"/>
      <c r="J35" s="12"/>
      <c r="K35" s="12"/>
      <c r="L35" s="12"/>
      <c r="M35" s="12">
        <v>10</v>
      </c>
      <c r="N35" s="13">
        <v>2</v>
      </c>
      <c r="O35" s="13"/>
      <c r="P35" s="13"/>
      <c r="Q35" s="13"/>
      <c r="R35" s="13"/>
      <c r="S35" s="13"/>
      <c r="T35" s="13"/>
      <c r="U35" s="13"/>
      <c r="V35" s="13"/>
      <c r="W35" s="13"/>
      <c r="X35" s="13">
        <v>2</v>
      </c>
      <c r="Y35" s="13"/>
      <c r="Z35" s="13">
        <v>2</v>
      </c>
      <c r="AA35" s="13"/>
      <c r="AB35" s="13"/>
      <c r="AC35" s="13">
        <v>2</v>
      </c>
      <c r="AD35" s="13"/>
      <c r="AE35" s="13"/>
      <c r="AF35" s="13">
        <v>2</v>
      </c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customHeight="1" spans="1:42">
      <c r="A36" s="8"/>
      <c r="B36" s="9"/>
      <c r="C36" s="15" t="s">
        <v>72</v>
      </c>
      <c r="D36" s="9">
        <v>48</v>
      </c>
      <c r="E36" s="12" t="s">
        <v>50</v>
      </c>
      <c r="F36" s="12">
        <v>30</v>
      </c>
      <c r="G36" s="13">
        <f t="shared" si="0"/>
        <v>30</v>
      </c>
      <c r="H36" s="13">
        <f t="shared" si="1"/>
        <v>30</v>
      </c>
      <c r="I36" s="12"/>
      <c r="J36" s="12"/>
      <c r="K36" s="12"/>
      <c r="L36" s="12"/>
      <c r="M36" s="12">
        <v>0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customHeight="1" spans="1:42">
      <c r="A37" s="8"/>
      <c r="B37" s="9"/>
      <c r="C37" s="15"/>
      <c r="D37" s="9"/>
      <c r="E37" s="12" t="s">
        <v>51</v>
      </c>
      <c r="F37" s="12">
        <v>18</v>
      </c>
      <c r="G37" s="13">
        <f t="shared" si="0"/>
        <v>18</v>
      </c>
      <c r="H37" s="13">
        <f t="shared" si="1"/>
        <v>18</v>
      </c>
      <c r="I37" s="12"/>
      <c r="J37" s="12"/>
      <c r="K37" s="12"/>
      <c r="L37" s="12"/>
      <c r="M37" s="12">
        <v>0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customHeight="1" spans="1:42">
      <c r="A38" s="8" t="s">
        <v>73</v>
      </c>
      <c r="B38" s="9">
        <f>SUM(D38:D41)</f>
        <v>205</v>
      </c>
      <c r="C38" s="15" t="s">
        <v>74</v>
      </c>
      <c r="D38" s="9">
        <v>80</v>
      </c>
      <c r="E38" s="12" t="s">
        <v>50</v>
      </c>
      <c r="F38" s="12">
        <v>50</v>
      </c>
      <c r="G38" s="13">
        <f t="shared" si="0"/>
        <v>38</v>
      </c>
      <c r="H38" s="13">
        <f t="shared" si="1"/>
        <v>38</v>
      </c>
      <c r="I38" s="12"/>
      <c r="J38" s="12"/>
      <c r="K38" s="12"/>
      <c r="L38" s="12"/>
      <c r="M38" s="12">
        <v>12</v>
      </c>
      <c r="N38" s="13"/>
      <c r="O38" s="13"/>
      <c r="P38" s="13"/>
      <c r="Q38" s="13"/>
      <c r="R38" s="13"/>
      <c r="S38" s="13"/>
      <c r="T38" s="13">
        <v>2</v>
      </c>
      <c r="U38" s="13">
        <v>2</v>
      </c>
      <c r="V38" s="13"/>
      <c r="W38" s="13"/>
      <c r="X38" s="13"/>
      <c r="Y38" s="13">
        <v>2</v>
      </c>
      <c r="Z38" s="13"/>
      <c r="AA38" s="13"/>
      <c r="AB38" s="13"/>
      <c r="AC38" s="13">
        <v>2</v>
      </c>
      <c r="AD38" s="13"/>
      <c r="AE38" s="13"/>
      <c r="AF38" s="13"/>
      <c r="AG38" s="13">
        <v>2</v>
      </c>
      <c r="AH38" s="13"/>
      <c r="AI38" s="13"/>
      <c r="AJ38" s="13"/>
      <c r="AK38" s="13"/>
      <c r="AL38" s="13"/>
      <c r="AM38" s="13"/>
      <c r="AN38" s="13"/>
      <c r="AO38" s="13"/>
      <c r="AP38" s="13">
        <v>2</v>
      </c>
    </row>
    <row r="39" customHeight="1" spans="1:42">
      <c r="A39" s="8"/>
      <c r="B39" s="9"/>
      <c r="C39" s="15"/>
      <c r="D39" s="9"/>
      <c r="E39" s="12" t="s">
        <v>51</v>
      </c>
      <c r="F39" s="12">
        <v>30</v>
      </c>
      <c r="G39" s="13">
        <f t="shared" ref="G39:G70" si="2">F39-M39</f>
        <v>24</v>
      </c>
      <c r="H39" s="13">
        <f t="shared" si="1"/>
        <v>24</v>
      </c>
      <c r="I39" s="12"/>
      <c r="J39" s="12"/>
      <c r="K39" s="12"/>
      <c r="L39" s="12"/>
      <c r="M39" s="12">
        <v>6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>
        <v>1</v>
      </c>
      <c r="AA39" s="13"/>
      <c r="AB39" s="13">
        <v>2</v>
      </c>
      <c r="AC39" s="13"/>
      <c r="AD39" s="13"/>
      <c r="AE39" s="13"/>
      <c r="AF39" s="13">
        <v>1</v>
      </c>
      <c r="AG39" s="13"/>
      <c r="AH39" s="13"/>
      <c r="AI39" s="13">
        <v>2</v>
      </c>
      <c r="AJ39" s="13"/>
      <c r="AK39" s="13"/>
      <c r="AL39" s="13"/>
      <c r="AM39" s="13"/>
      <c r="AN39" s="13"/>
      <c r="AO39" s="13"/>
      <c r="AP39" s="13"/>
    </row>
    <row r="40" customHeight="1" spans="1:42">
      <c r="A40" s="8"/>
      <c r="B40" s="9"/>
      <c r="C40" s="15" t="s">
        <v>75</v>
      </c>
      <c r="D40" s="9">
        <v>45</v>
      </c>
      <c r="E40" s="12" t="s">
        <v>50</v>
      </c>
      <c r="F40" s="12">
        <v>45</v>
      </c>
      <c r="G40" s="13">
        <f t="shared" si="2"/>
        <v>33</v>
      </c>
      <c r="H40" s="13">
        <f t="shared" si="1"/>
        <v>33</v>
      </c>
      <c r="I40" s="12"/>
      <c r="J40" s="12"/>
      <c r="K40" s="12"/>
      <c r="L40" s="12"/>
      <c r="M40" s="12">
        <v>12</v>
      </c>
      <c r="N40" s="13"/>
      <c r="O40" s="13"/>
      <c r="P40" s="13">
        <v>2</v>
      </c>
      <c r="Q40" s="13"/>
      <c r="R40" s="13"/>
      <c r="S40" s="13"/>
      <c r="T40" s="13"/>
      <c r="U40" s="13"/>
      <c r="V40" s="13"/>
      <c r="W40" s="13"/>
      <c r="X40" s="13"/>
      <c r="Y40" s="13"/>
      <c r="Z40" s="13">
        <v>2</v>
      </c>
      <c r="AA40" s="13"/>
      <c r="AB40" s="13">
        <v>2</v>
      </c>
      <c r="AC40" s="13"/>
      <c r="AD40" s="13"/>
      <c r="AE40" s="13"/>
      <c r="AF40" s="13">
        <v>2</v>
      </c>
      <c r="AG40" s="13">
        <v>2</v>
      </c>
      <c r="AH40" s="13">
        <v>2</v>
      </c>
      <c r="AI40" s="13"/>
      <c r="AJ40" s="13"/>
      <c r="AK40" s="13"/>
      <c r="AL40" s="13"/>
      <c r="AM40" s="13"/>
      <c r="AN40" s="13"/>
      <c r="AO40" s="13"/>
      <c r="AP40" s="13"/>
    </row>
    <row r="41" customHeight="1" spans="1:42">
      <c r="A41" s="8"/>
      <c r="B41" s="9"/>
      <c r="C41" s="15" t="s">
        <v>76</v>
      </c>
      <c r="D41" s="9">
        <v>80</v>
      </c>
      <c r="E41" s="12" t="s">
        <v>50</v>
      </c>
      <c r="F41" s="12">
        <v>80</v>
      </c>
      <c r="G41" s="13">
        <f t="shared" si="2"/>
        <v>64</v>
      </c>
      <c r="H41" s="13">
        <f t="shared" si="1"/>
        <v>62</v>
      </c>
      <c r="I41" s="12"/>
      <c r="J41" s="12">
        <v>2</v>
      </c>
      <c r="K41" s="12"/>
      <c r="L41" s="12"/>
      <c r="M41" s="12">
        <v>16</v>
      </c>
      <c r="N41" s="13">
        <v>2</v>
      </c>
      <c r="O41" s="13"/>
      <c r="P41" s="13">
        <v>1</v>
      </c>
      <c r="Q41" s="13"/>
      <c r="R41" s="13"/>
      <c r="S41" s="13"/>
      <c r="T41" s="13"/>
      <c r="U41" s="13"/>
      <c r="V41" s="13">
        <v>1</v>
      </c>
      <c r="W41" s="13"/>
      <c r="X41" s="13"/>
      <c r="Y41" s="13"/>
      <c r="Z41" s="13"/>
      <c r="AA41" s="13"/>
      <c r="AB41" s="13">
        <v>2</v>
      </c>
      <c r="AC41" s="13"/>
      <c r="AD41" s="13"/>
      <c r="AE41" s="13"/>
      <c r="AF41" s="13">
        <v>2</v>
      </c>
      <c r="AG41" s="13"/>
      <c r="AH41" s="13">
        <v>2</v>
      </c>
      <c r="AI41" s="13">
        <v>2</v>
      </c>
      <c r="AJ41" s="13"/>
      <c r="AK41" s="13">
        <v>2</v>
      </c>
      <c r="AL41" s="13"/>
      <c r="AM41" s="13"/>
      <c r="AN41" s="13"/>
      <c r="AO41" s="13"/>
      <c r="AP41" s="13">
        <v>2</v>
      </c>
    </row>
    <row r="42" customHeight="1" spans="1:42">
      <c r="A42" s="8" t="s">
        <v>77</v>
      </c>
      <c r="B42" s="9">
        <f>SUM(D42:D47)</f>
        <v>235</v>
      </c>
      <c r="C42" s="15" t="s">
        <v>78</v>
      </c>
      <c r="D42" s="9">
        <v>140</v>
      </c>
      <c r="E42" s="12" t="s">
        <v>50</v>
      </c>
      <c r="F42" s="12">
        <v>98</v>
      </c>
      <c r="G42" s="13">
        <f t="shared" si="2"/>
        <v>72</v>
      </c>
      <c r="H42" s="13">
        <f t="shared" si="1"/>
        <v>68</v>
      </c>
      <c r="I42" s="12">
        <v>3</v>
      </c>
      <c r="J42" s="12">
        <v>1</v>
      </c>
      <c r="K42" s="12"/>
      <c r="L42" s="12"/>
      <c r="M42" s="12">
        <v>26</v>
      </c>
      <c r="N42" s="13"/>
      <c r="O42" s="13">
        <v>2</v>
      </c>
      <c r="P42" s="13"/>
      <c r="Q42" s="13"/>
      <c r="R42" s="13"/>
      <c r="S42" s="13">
        <v>2</v>
      </c>
      <c r="T42" s="13">
        <v>2</v>
      </c>
      <c r="U42" s="13">
        <v>2</v>
      </c>
      <c r="V42" s="13">
        <v>3</v>
      </c>
      <c r="W42" s="13">
        <v>2</v>
      </c>
      <c r="X42" s="13">
        <v>2</v>
      </c>
      <c r="Y42" s="13"/>
      <c r="Z42" s="13"/>
      <c r="AA42" s="13">
        <v>2</v>
      </c>
      <c r="AB42" s="13">
        <v>2</v>
      </c>
      <c r="AC42" s="13">
        <v>3</v>
      </c>
      <c r="AD42" s="13"/>
      <c r="AE42" s="13"/>
      <c r="AF42" s="13">
        <v>2</v>
      </c>
      <c r="AG42" s="13"/>
      <c r="AH42" s="13">
        <v>2</v>
      </c>
      <c r="AI42" s="13"/>
      <c r="AJ42" s="13"/>
      <c r="AK42" s="13"/>
      <c r="AL42" s="13"/>
      <c r="AM42" s="13"/>
      <c r="AN42" s="13"/>
      <c r="AO42" s="13"/>
      <c r="AP42" s="13"/>
    </row>
    <row r="43" customHeight="1" spans="1:42">
      <c r="A43" s="8"/>
      <c r="B43" s="9"/>
      <c r="C43" s="15"/>
      <c r="D43" s="9"/>
      <c r="E43" s="12" t="s">
        <v>51</v>
      </c>
      <c r="F43" s="12">
        <v>42</v>
      </c>
      <c r="G43" s="13">
        <f t="shared" si="2"/>
        <v>30</v>
      </c>
      <c r="H43" s="13">
        <f t="shared" si="1"/>
        <v>26</v>
      </c>
      <c r="I43" s="12">
        <v>3</v>
      </c>
      <c r="J43" s="12">
        <v>1</v>
      </c>
      <c r="K43" s="12"/>
      <c r="L43" s="12"/>
      <c r="M43" s="12">
        <v>12</v>
      </c>
      <c r="N43" s="13">
        <v>2</v>
      </c>
      <c r="O43" s="13"/>
      <c r="P43" s="13"/>
      <c r="Q43" s="13">
        <v>2</v>
      </c>
      <c r="R43" s="13"/>
      <c r="S43" s="13"/>
      <c r="T43" s="13"/>
      <c r="U43" s="13"/>
      <c r="V43" s="13"/>
      <c r="W43" s="13"/>
      <c r="X43" s="13"/>
      <c r="Y43" s="13"/>
      <c r="Z43" s="13">
        <v>2</v>
      </c>
      <c r="AA43" s="13"/>
      <c r="AB43" s="13"/>
      <c r="AC43" s="13"/>
      <c r="AD43" s="13"/>
      <c r="AE43" s="13">
        <v>2</v>
      </c>
      <c r="AF43" s="13"/>
      <c r="AG43" s="13">
        <v>2</v>
      </c>
      <c r="AH43" s="13"/>
      <c r="AI43" s="13"/>
      <c r="AJ43" s="13"/>
      <c r="AK43" s="13">
        <v>2</v>
      </c>
      <c r="AL43" s="13"/>
      <c r="AM43" s="13"/>
      <c r="AN43" s="13"/>
      <c r="AO43" s="13"/>
      <c r="AP43" s="13"/>
    </row>
    <row r="44" customHeight="1" spans="1:42">
      <c r="A44" s="8"/>
      <c r="B44" s="9"/>
      <c r="C44" s="15" t="s">
        <v>79</v>
      </c>
      <c r="D44" s="9">
        <v>25</v>
      </c>
      <c r="E44" s="12" t="s">
        <v>50</v>
      </c>
      <c r="F44" s="12">
        <v>13</v>
      </c>
      <c r="G44" s="13">
        <f t="shared" si="2"/>
        <v>9</v>
      </c>
      <c r="H44" s="13">
        <f t="shared" si="1"/>
        <v>9</v>
      </c>
      <c r="I44" s="12"/>
      <c r="J44" s="12"/>
      <c r="K44" s="12"/>
      <c r="L44" s="12"/>
      <c r="M44" s="12">
        <v>4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>
        <v>2</v>
      </c>
      <c r="AC44" s="13"/>
      <c r="AD44" s="13"/>
      <c r="AE44" s="13"/>
      <c r="AF44" s="13">
        <v>2</v>
      </c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45" customHeight="1" spans="1:42">
      <c r="A45" s="8"/>
      <c r="B45" s="9"/>
      <c r="C45" s="15"/>
      <c r="D45" s="9"/>
      <c r="E45" s="12" t="s">
        <v>51</v>
      </c>
      <c r="F45" s="12">
        <v>12</v>
      </c>
      <c r="G45" s="13">
        <f t="shared" si="2"/>
        <v>8</v>
      </c>
      <c r="H45" s="13">
        <f t="shared" si="1"/>
        <v>8</v>
      </c>
      <c r="I45" s="12"/>
      <c r="J45" s="12"/>
      <c r="K45" s="12"/>
      <c r="L45" s="12"/>
      <c r="M45" s="12">
        <v>4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>
        <v>2</v>
      </c>
      <c r="Y45" s="13"/>
      <c r="Z45" s="13"/>
      <c r="AA45" s="13"/>
      <c r="AB45" s="13"/>
      <c r="AC45" s="13">
        <v>2</v>
      </c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</row>
    <row r="46" customHeight="1" spans="1:42">
      <c r="A46" s="8"/>
      <c r="B46" s="9"/>
      <c r="C46" s="15" t="s">
        <v>80</v>
      </c>
      <c r="D46" s="9">
        <v>70</v>
      </c>
      <c r="E46" s="12" t="s">
        <v>50</v>
      </c>
      <c r="F46" s="12">
        <v>35</v>
      </c>
      <c r="G46" s="13">
        <f t="shared" si="2"/>
        <v>26</v>
      </c>
      <c r="H46" s="13">
        <f t="shared" si="1"/>
        <v>24</v>
      </c>
      <c r="I46" s="12">
        <v>1</v>
      </c>
      <c r="J46" s="12">
        <v>1</v>
      </c>
      <c r="K46" s="12"/>
      <c r="L46" s="12"/>
      <c r="M46" s="12">
        <v>9</v>
      </c>
      <c r="N46" s="13"/>
      <c r="O46" s="13"/>
      <c r="P46" s="13"/>
      <c r="Q46" s="13"/>
      <c r="R46" s="13"/>
      <c r="S46" s="13"/>
      <c r="T46" s="13">
        <v>2</v>
      </c>
      <c r="U46" s="13"/>
      <c r="V46" s="13">
        <v>2</v>
      </c>
      <c r="W46" s="13"/>
      <c r="X46" s="13"/>
      <c r="Y46" s="13">
        <v>3</v>
      </c>
      <c r="Z46" s="13"/>
      <c r="AA46" s="13"/>
      <c r="AB46" s="13">
        <v>2</v>
      </c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</row>
    <row r="47" customHeight="1" spans="1:42">
      <c r="A47" s="8"/>
      <c r="B47" s="9"/>
      <c r="C47" s="15"/>
      <c r="D47" s="9"/>
      <c r="E47" s="12" t="s">
        <v>51</v>
      </c>
      <c r="F47" s="12">
        <v>35</v>
      </c>
      <c r="G47" s="13">
        <f t="shared" si="2"/>
        <v>26</v>
      </c>
      <c r="H47" s="13">
        <f t="shared" si="1"/>
        <v>24</v>
      </c>
      <c r="I47" s="12">
        <v>1</v>
      </c>
      <c r="J47" s="12">
        <v>1</v>
      </c>
      <c r="K47" s="12"/>
      <c r="L47" s="12"/>
      <c r="M47" s="12">
        <v>9</v>
      </c>
      <c r="N47" s="13">
        <v>2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>
        <v>2</v>
      </c>
      <c r="AB47" s="13"/>
      <c r="AC47" s="13">
        <v>2</v>
      </c>
      <c r="AD47" s="13"/>
      <c r="AE47" s="13"/>
      <c r="AF47" s="13">
        <v>3</v>
      </c>
      <c r="AG47" s="13"/>
      <c r="AH47" s="13"/>
      <c r="AI47" s="13"/>
      <c r="AJ47" s="13"/>
      <c r="AK47" s="13"/>
      <c r="AL47" s="13"/>
      <c r="AM47" s="13"/>
      <c r="AN47" s="13"/>
      <c r="AO47" s="13"/>
      <c r="AP47" s="13"/>
    </row>
    <row r="48" customHeight="1" spans="1:42">
      <c r="A48" s="8" t="s">
        <v>81</v>
      </c>
      <c r="B48" s="9">
        <f>SUM(D48:D59)</f>
        <v>176</v>
      </c>
      <c r="C48" s="15" t="s">
        <v>82</v>
      </c>
      <c r="D48" s="9">
        <v>22</v>
      </c>
      <c r="E48" s="12" t="s">
        <v>50</v>
      </c>
      <c r="F48" s="12">
        <v>16</v>
      </c>
      <c r="G48" s="13">
        <f t="shared" si="2"/>
        <v>13</v>
      </c>
      <c r="H48" s="13">
        <f t="shared" si="1"/>
        <v>13</v>
      </c>
      <c r="I48" s="12"/>
      <c r="J48" s="12"/>
      <c r="K48" s="12"/>
      <c r="L48" s="12"/>
      <c r="M48" s="12">
        <v>3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>
        <v>1</v>
      </c>
      <c r="AD48" s="13"/>
      <c r="AE48" s="13">
        <v>1</v>
      </c>
      <c r="AF48" s="13">
        <v>1</v>
      </c>
      <c r="AG48" s="13"/>
      <c r="AH48" s="13"/>
      <c r="AI48" s="13"/>
      <c r="AJ48" s="13"/>
      <c r="AK48" s="13"/>
      <c r="AL48" s="13"/>
      <c r="AM48" s="13"/>
      <c r="AN48" s="13"/>
      <c r="AO48" s="13"/>
      <c r="AP48" s="13"/>
    </row>
    <row r="49" customHeight="1" spans="1:42">
      <c r="A49" s="8"/>
      <c r="B49" s="9"/>
      <c r="C49" s="15"/>
      <c r="D49" s="9"/>
      <c r="E49" s="12" t="s">
        <v>51</v>
      </c>
      <c r="F49" s="12">
        <v>6</v>
      </c>
      <c r="G49" s="13">
        <f t="shared" si="2"/>
        <v>5</v>
      </c>
      <c r="H49" s="13">
        <f t="shared" si="1"/>
        <v>5</v>
      </c>
      <c r="I49" s="12"/>
      <c r="J49" s="12"/>
      <c r="K49" s="12"/>
      <c r="L49" s="12"/>
      <c r="M49" s="12">
        <v>1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>
        <v>1</v>
      </c>
      <c r="AK49" s="13"/>
      <c r="AL49" s="13"/>
      <c r="AM49" s="13"/>
      <c r="AN49" s="13"/>
      <c r="AO49" s="13"/>
      <c r="AP49" s="13"/>
    </row>
    <row r="50" customHeight="1" spans="1:42">
      <c r="A50" s="8"/>
      <c r="B50" s="9"/>
      <c r="C50" s="15" t="s">
        <v>83</v>
      </c>
      <c r="D50" s="9">
        <v>24</v>
      </c>
      <c r="E50" s="12" t="s">
        <v>50</v>
      </c>
      <c r="F50" s="12">
        <v>18</v>
      </c>
      <c r="G50" s="13">
        <f t="shared" si="2"/>
        <v>15</v>
      </c>
      <c r="H50" s="13">
        <f t="shared" si="1"/>
        <v>15</v>
      </c>
      <c r="I50" s="12"/>
      <c r="J50" s="12"/>
      <c r="K50" s="12"/>
      <c r="L50" s="12"/>
      <c r="M50" s="12">
        <v>3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>
        <v>1</v>
      </c>
      <c r="AC50" s="13">
        <v>1</v>
      </c>
      <c r="AD50" s="13"/>
      <c r="AE50" s="13"/>
      <c r="AF50" s="13">
        <v>1</v>
      </c>
      <c r="AG50" s="13"/>
      <c r="AH50" s="13"/>
      <c r="AI50" s="13"/>
      <c r="AJ50" s="13"/>
      <c r="AK50" s="13"/>
      <c r="AL50" s="13"/>
      <c r="AM50" s="13"/>
      <c r="AN50" s="13"/>
      <c r="AO50" s="13"/>
      <c r="AP50" s="13"/>
    </row>
    <row r="51" customHeight="1" spans="1:42">
      <c r="A51" s="8"/>
      <c r="B51" s="9"/>
      <c r="C51" s="15"/>
      <c r="D51" s="9"/>
      <c r="E51" s="12" t="s">
        <v>51</v>
      </c>
      <c r="F51" s="12">
        <v>6</v>
      </c>
      <c r="G51" s="13">
        <f t="shared" si="2"/>
        <v>5</v>
      </c>
      <c r="H51" s="13">
        <f t="shared" si="1"/>
        <v>5</v>
      </c>
      <c r="I51" s="12"/>
      <c r="J51" s="12"/>
      <c r="K51" s="12"/>
      <c r="L51" s="12"/>
      <c r="M51" s="12">
        <v>1</v>
      </c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>
        <v>1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</row>
    <row r="52" customHeight="1" spans="1:42">
      <c r="A52" s="8"/>
      <c r="B52" s="9"/>
      <c r="C52" s="15" t="s">
        <v>84</v>
      </c>
      <c r="D52" s="9">
        <v>25</v>
      </c>
      <c r="E52" s="12" t="s">
        <v>50</v>
      </c>
      <c r="F52" s="12">
        <v>20</v>
      </c>
      <c r="G52" s="13">
        <f t="shared" si="2"/>
        <v>16</v>
      </c>
      <c r="H52" s="13">
        <f t="shared" si="1"/>
        <v>16</v>
      </c>
      <c r="I52" s="12"/>
      <c r="J52" s="12"/>
      <c r="K52" s="12"/>
      <c r="L52" s="12"/>
      <c r="M52" s="12">
        <v>4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>
        <v>1</v>
      </c>
      <c r="AC52" s="13"/>
      <c r="AD52" s="13"/>
      <c r="AE52" s="13"/>
      <c r="AF52" s="13">
        <v>1</v>
      </c>
      <c r="AG52" s="13">
        <v>1</v>
      </c>
      <c r="AH52" s="13">
        <v>1</v>
      </c>
      <c r="AI52" s="13"/>
      <c r="AJ52" s="13"/>
      <c r="AK52" s="13"/>
      <c r="AL52" s="13"/>
      <c r="AM52" s="13"/>
      <c r="AN52" s="13"/>
      <c r="AO52" s="13"/>
      <c r="AP52" s="13"/>
    </row>
    <row r="53" customHeight="1" spans="1:42">
      <c r="A53" s="8"/>
      <c r="B53" s="9"/>
      <c r="C53" s="15"/>
      <c r="D53" s="9"/>
      <c r="E53" s="12" t="s">
        <v>51</v>
      </c>
      <c r="F53" s="12">
        <v>5</v>
      </c>
      <c r="G53" s="13">
        <f t="shared" si="2"/>
        <v>4</v>
      </c>
      <c r="H53" s="13">
        <f t="shared" si="1"/>
        <v>4</v>
      </c>
      <c r="I53" s="12"/>
      <c r="J53" s="12"/>
      <c r="K53" s="12"/>
      <c r="L53" s="12"/>
      <c r="M53" s="12">
        <v>1</v>
      </c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>
        <v>1</v>
      </c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</row>
    <row r="54" customHeight="1" spans="1:42">
      <c r="A54" s="8"/>
      <c r="B54" s="9"/>
      <c r="C54" s="15" t="s">
        <v>85</v>
      </c>
      <c r="D54" s="9">
        <v>20</v>
      </c>
      <c r="E54" s="12" t="s">
        <v>50</v>
      </c>
      <c r="F54" s="12">
        <v>15</v>
      </c>
      <c r="G54" s="13">
        <f t="shared" si="2"/>
        <v>12</v>
      </c>
      <c r="H54" s="13">
        <f t="shared" si="1"/>
        <v>12</v>
      </c>
      <c r="I54" s="12"/>
      <c r="J54" s="12"/>
      <c r="K54" s="12"/>
      <c r="L54" s="12"/>
      <c r="M54" s="12">
        <v>3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>
        <v>1</v>
      </c>
      <c r="AG54" s="13">
        <v>1</v>
      </c>
      <c r="AH54" s="13">
        <v>1</v>
      </c>
      <c r="AI54" s="13"/>
      <c r="AJ54" s="13"/>
      <c r="AK54" s="13"/>
      <c r="AL54" s="13"/>
      <c r="AM54" s="13"/>
      <c r="AN54" s="13"/>
      <c r="AO54" s="13"/>
      <c r="AP54" s="13"/>
    </row>
    <row r="55" customHeight="1" spans="1:42">
      <c r="A55" s="8"/>
      <c r="B55" s="9"/>
      <c r="C55" s="15"/>
      <c r="D55" s="9"/>
      <c r="E55" s="12" t="s">
        <v>51</v>
      </c>
      <c r="F55" s="12">
        <v>5</v>
      </c>
      <c r="G55" s="13">
        <f t="shared" si="2"/>
        <v>4</v>
      </c>
      <c r="H55" s="13">
        <f t="shared" si="1"/>
        <v>4</v>
      </c>
      <c r="I55" s="12"/>
      <c r="J55" s="12"/>
      <c r="K55" s="12"/>
      <c r="L55" s="12"/>
      <c r="M55" s="12">
        <v>1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>
        <v>1</v>
      </c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</row>
    <row r="56" customHeight="1" spans="1:42">
      <c r="A56" s="8"/>
      <c r="B56" s="9"/>
      <c r="C56" s="15" t="s">
        <v>86</v>
      </c>
      <c r="D56" s="9">
        <v>40</v>
      </c>
      <c r="E56" s="12" t="s">
        <v>50</v>
      </c>
      <c r="F56" s="12">
        <v>30</v>
      </c>
      <c r="G56" s="13">
        <f t="shared" si="2"/>
        <v>24</v>
      </c>
      <c r="H56" s="13">
        <f t="shared" si="1"/>
        <v>22</v>
      </c>
      <c r="I56" s="12">
        <v>1</v>
      </c>
      <c r="J56" s="12">
        <v>1</v>
      </c>
      <c r="K56" s="12"/>
      <c r="L56" s="12"/>
      <c r="M56" s="12">
        <v>6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>
        <v>1</v>
      </c>
      <c r="AA56" s="13"/>
      <c r="AB56" s="13"/>
      <c r="AC56" s="13">
        <v>1</v>
      </c>
      <c r="AD56" s="13"/>
      <c r="AE56" s="13">
        <v>1</v>
      </c>
      <c r="AF56" s="13">
        <v>1</v>
      </c>
      <c r="AG56" s="13">
        <v>1</v>
      </c>
      <c r="AH56" s="13">
        <v>1</v>
      </c>
      <c r="AI56" s="13"/>
      <c r="AJ56" s="13"/>
      <c r="AK56" s="13"/>
      <c r="AL56" s="13"/>
      <c r="AM56" s="13"/>
      <c r="AN56" s="13"/>
      <c r="AO56" s="13"/>
      <c r="AP56" s="13"/>
    </row>
    <row r="57" customHeight="1" spans="1:42">
      <c r="A57" s="8"/>
      <c r="B57" s="9"/>
      <c r="C57" s="15"/>
      <c r="D57" s="9"/>
      <c r="E57" s="12" t="s">
        <v>51</v>
      </c>
      <c r="F57" s="12">
        <v>10</v>
      </c>
      <c r="G57" s="13">
        <f t="shared" si="2"/>
        <v>8</v>
      </c>
      <c r="H57" s="13">
        <f t="shared" si="1"/>
        <v>8</v>
      </c>
      <c r="I57" s="12"/>
      <c r="J57" s="12"/>
      <c r="K57" s="12"/>
      <c r="L57" s="12"/>
      <c r="M57" s="12">
        <v>2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>
        <v>1</v>
      </c>
      <c r="AC57" s="13">
        <v>1</v>
      </c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</row>
    <row r="58" customHeight="1" spans="1:42">
      <c r="A58" s="8"/>
      <c r="B58" s="9"/>
      <c r="C58" s="15" t="s">
        <v>87</v>
      </c>
      <c r="D58" s="9">
        <v>45</v>
      </c>
      <c r="E58" s="12" t="s">
        <v>50</v>
      </c>
      <c r="F58" s="12">
        <v>35</v>
      </c>
      <c r="G58" s="13">
        <f t="shared" si="2"/>
        <v>28</v>
      </c>
      <c r="H58" s="13">
        <f t="shared" si="1"/>
        <v>26</v>
      </c>
      <c r="I58" s="12">
        <v>1</v>
      </c>
      <c r="J58" s="12">
        <v>1</v>
      </c>
      <c r="K58" s="12"/>
      <c r="L58" s="12"/>
      <c r="M58" s="12">
        <v>7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>
        <v>1</v>
      </c>
      <c r="AD58" s="13">
        <v>1</v>
      </c>
      <c r="AE58" s="13">
        <v>2</v>
      </c>
      <c r="AF58" s="13">
        <v>1</v>
      </c>
      <c r="AG58" s="13"/>
      <c r="AH58" s="13">
        <v>2</v>
      </c>
      <c r="AI58" s="13"/>
      <c r="AJ58" s="13"/>
      <c r="AK58" s="13"/>
      <c r="AL58" s="13"/>
      <c r="AM58" s="13"/>
      <c r="AN58" s="13"/>
      <c r="AO58" s="13"/>
      <c r="AP58" s="13"/>
    </row>
    <row r="59" customHeight="1" spans="1:42">
      <c r="A59" s="8"/>
      <c r="B59" s="9"/>
      <c r="C59" s="15"/>
      <c r="D59" s="9"/>
      <c r="E59" s="12" t="s">
        <v>51</v>
      </c>
      <c r="F59" s="12">
        <v>10</v>
      </c>
      <c r="G59" s="13">
        <f t="shared" si="2"/>
        <v>8</v>
      </c>
      <c r="H59" s="13">
        <f t="shared" si="1"/>
        <v>8</v>
      </c>
      <c r="I59" s="12"/>
      <c r="J59" s="12"/>
      <c r="K59" s="12"/>
      <c r="L59" s="12"/>
      <c r="M59" s="12">
        <v>2</v>
      </c>
      <c r="N59" s="13"/>
      <c r="O59" s="13"/>
      <c r="P59" s="13"/>
      <c r="Q59" s="13"/>
      <c r="R59" s="13"/>
      <c r="S59" s="13"/>
      <c r="T59" s="13">
        <v>1</v>
      </c>
      <c r="U59" s="13"/>
      <c r="V59" s="13"/>
      <c r="W59" s="13"/>
      <c r="X59" s="13"/>
      <c r="Y59" s="13"/>
      <c r="Z59" s="13">
        <v>1</v>
      </c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</row>
    <row r="60" customHeight="1" spans="1:42">
      <c r="A60" s="8" t="s">
        <v>88</v>
      </c>
      <c r="B60" s="9">
        <f>SUM(D60:D63)</f>
        <v>350</v>
      </c>
      <c r="C60" s="15" t="s">
        <v>89</v>
      </c>
      <c r="D60" s="9">
        <v>110</v>
      </c>
      <c r="E60" s="12" t="s">
        <v>51</v>
      </c>
      <c r="F60" s="12">
        <v>110</v>
      </c>
      <c r="G60" s="13">
        <f t="shared" si="2"/>
        <v>90</v>
      </c>
      <c r="H60" s="13">
        <f t="shared" si="1"/>
        <v>74</v>
      </c>
      <c r="I60" s="12">
        <v>3</v>
      </c>
      <c r="J60" s="12">
        <v>3</v>
      </c>
      <c r="K60" s="12"/>
      <c r="L60" s="12">
        <v>10</v>
      </c>
      <c r="M60" s="12">
        <v>20</v>
      </c>
      <c r="N60" s="13"/>
      <c r="O60" s="13"/>
      <c r="P60" s="13">
        <v>2</v>
      </c>
      <c r="Q60" s="13"/>
      <c r="R60" s="13"/>
      <c r="S60" s="13"/>
      <c r="T60" s="13"/>
      <c r="U60" s="13">
        <v>3</v>
      </c>
      <c r="V60" s="13"/>
      <c r="W60" s="13">
        <v>1</v>
      </c>
      <c r="X60" s="13"/>
      <c r="Y60" s="13">
        <v>2</v>
      </c>
      <c r="Z60" s="13"/>
      <c r="AA60" s="13"/>
      <c r="AB60" s="13"/>
      <c r="AC60" s="13">
        <v>1</v>
      </c>
      <c r="AD60" s="13"/>
      <c r="AE60" s="13"/>
      <c r="AF60" s="13">
        <v>2</v>
      </c>
      <c r="AG60" s="13">
        <v>2</v>
      </c>
      <c r="AH60" s="13">
        <v>2</v>
      </c>
      <c r="AI60" s="13"/>
      <c r="AJ60" s="13"/>
      <c r="AK60" s="13"/>
      <c r="AL60" s="13">
        <v>2</v>
      </c>
      <c r="AM60" s="13">
        <v>2</v>
      </c>
      <c r="AN60" s="13">
        <v>1</v>
      </c>
      <c r="AO60" s="13"/>
      <c r="AP60" s="13"/>
    </row>
    <row r="61" customHeight="1" spans="1:42">
      <c r="A61" s="8"/>
      <c r="B61" s="9"/>
      <c r="C61" s="15" t="s">
        <v>90</v>
      </c>
      <c r="D61" s="9">
        <v>80</v>
      </c>
      <c r="E61" s="12" t="s">
        <v>51</v>
      </c>
      <c r="F61" s="12">
        <v>80</v>
      </c>
      <c r="G61" s="13">
        <f t="shared" si="2"/>
        <v>62</v>
      </c>
      <c r="H61" s="13">
        <f t="shared" si="1"/>
        <v>62</v>
      </c>
      <c r="I61" s="12"/>
      <c r="J61" s="12"/>
      <c r="K61" s="12"/>
      <c r="L61" s="12"/>
      <c r="M61" s="12">
        <v>18</v>
      </c>
      <c r="N61" s="13"/>
      <c r="O61" s="13">
        <v>1</v>
      </c>
      <c r="P61" s="13"/>
      <c r="Q61" s="13"/>
      <c r="R61" s="13"/>
      <c r="S61" s="13"/>
      <c r="T61" s="13">
        <v>2</v>
      </c>
      <c r="U61" s="13"/>
      <c r="V61" s="13"/>
      <c r="W61" s="13">
        <v>2</v>
      </c>
      <c r="X61" s="13">
        <v>1</v>
      </c>
      <c r="Y61" s="13">
        <v>3</v>
      </c>
      <c r="Z61" s="13"/>
      <c r="AA61" s="13">
        <v>2</v>
      </c>
      <c r="AB61" s="13"/>
      <c r="AC61" s="13">
        <v>2</v>
      </c>
      <c r="AD61" s="13">
        <v>1</v>
      </c>
      <c r="AE61" s="13"/>
      <c r="AF61" s="13">
        <v>2</v>
      </c>
      <c r="AG61" s="13"/>
      <c r="AH61" s="13"/>
      <c r="AI61" s="13"/>
      <c r="AJ61" s="13"/>
      <c r="AK61" s="13"/>
      <c r="AL61" s="13"/>
      <c r="AM61" s="13"/>
      <c r="AN61" s="13">
        <v>2</v>
      </c>
      <c r="AO61" s="13"/>
      <c r="AP61" s="13"/>
    </row>
    <row r="62" customHeight="1" spans="1:42">
      <c r="A62" s="8"/>
      <c r="B62" s="9"/>
      <c r="C62" s="15" t="s">
        <v>91</v>
      </c>
      <c r="D62" s="9">
        <v>80</v>
      </c>
      <c r="E62" s="12" t="s">
        <v>51</v>
      </c>
      <c r="F62" s="12">
        <v>80</v>
      </c>
      <c r="G62" s="13">
        <f t="shared" si="2"/>
        <v>64</v>
      </c>
      <c r="H62" s="13">
        <f t="shared" si="1"/>
        <v>64</v>
      </c>
      <c r="I62" s="12"/>
      <c r="J62" s="12"/>
      <c r="K62" s="12"/>
      <c r="L62" s="12"/>
      <c r="M62" s="12">
        <v>16</v>
      </c>
      <c r="N62" s="13">
        <v>2</v>
      </c>
      <c r="O62" s="13">
        <v>1</v>
      </c>
      <c r="P62" s="13"/>
      <c r="Q62" s="13"/>
      <c r="R62" s="13"/>
      <c r="S62" s="13"/>
      <c r="T62" s="13">
        <v>2</v>
      </c>
      <c r="U62" s="13"/>
      <c r="V62" s="13"/>
      <c r="W62" s="13"/>
      <c r="X62" s="13"/>
      <c r="Y62" s="13">
        <v>3</v>
      </c>
      <c r="Z62" s="13"/>
      <c r="AA62" s="13"/>
      <c r="AB62" s="13"/>
      <c r="AC62" s="13">
        <v>2</v>
      </c>
      <c r="AD62" s="13"/>
      <c r="AE62" s="13"/>
      <c r="AF62" s="13">
        <v>2</v>
      </c>
      <c r="AG62" s="13"/>
      <c r="AH62" s="13">
        <v>2</v>
      </c>
      <c r="AI62" s="13"/>
      <c r="AJ62" s="13"/>
      <c r="AK62" s="13">
        <v>2</v>
      </c>
      <c r="AL62" s="13"/>
      <c r="AM62" s="13"/>
      <c r="AN62" s="13"/>
      <c r="AO62" s="13"/>
      <c r="AP62" s="13"/>
    </row>
    <row r="63" customHeight="1" spans="1:42">
      <c r="A63" s="8"/>
      <c r="B63" s="9"/>
      <c r="C63" s="15" t="s">
        <v>92</v>
      </c>
      <c r="D63" s="9">
        <v>80</v>
      </c>
      <c r="E63" s="12" t="s">
        <v>51</v>
      </c>
      <c r="F63" s="12">
        <v>80</v>
      </c>
      <c r="G63" s="13">
        <f t="shared" si="2"/>
        <v>62</v>
      </c>
      <c r="H63" s="13">
        <f t="shared" si="1"/>
        <v>54</v>
      </c>
      <c r="I63" s="12"/>
      <c r="J63" s="12"/>
      <c r="K63" s="12">
        <v>8</v>
      </c>
      <c r="L63" s="12"/>
      <c r="M63" s="12">
        <v>18</v>
      </c>
      <c r="N63" s="13"/>
      <c r="O63" s="13"/>
      <c r="P63" s="13"/>
      <c r="Q63" s="13"/>
      <c r="R63" s="13"/>
      <c r="S63" s="13">
        <v>2</v>
      </c>
      <c r="T63" s="13"/>
      <c r="U63" s="13">
        <v>2</v>
      </c>
      <c r="V63" s="13">
        <v>2</v>
      </c>
      <c r="W63" s="13">
        <v>2</v>
      </c>
      <c r="X63" s="13"/>
      <c r="Y63" s="13">
        <v>3</v>
      </c>
      <c r="Z63" s="13"/>
      <c r="AA63" s="13"/>
      <c r="AB63" s="13"/>
      <c r="AC63" s="13">
        <v>2</v>
      </c>
      <c r="AD63" s="13"/>
      <c r="AE63" s="13">
        <v>1</v>
      </c>
      <c r="AF63" s="13">
        <v>2</v>
      </c>
      <c r="AG63" s="13"/>
      <c r="AH63" s="13">
        <v>2</v>
      </c>
      <c r="AI63" s="13"/>
      <c r="AJ63" s="13"/>
      <c r="AK63" s="13"/>
      <c r="AL63" s="13"/>
      <c r="AM63" s="13"/>
      <c r="AN63" s="13"/>
      <c r="AO63" s="13"/>
      <c r="AP63" s="13"/>
    </row>
    <row r="64" customHeight="1" spans="1:42">
      <c r="A64" s="10" t="s">
        <v>93</v>
      </c>
      <c r="B64" s="9">
        <f>D64</f>
        <v>235</v>
      </c>
      <c r="C64" s="15" t="s">
        <v>94</v>
      </c>
      <c r="D64" s="9">
        <v>235</v>
      </c>
      <c r="E64" s="12" t="s">
        <v>51</v>
      </c>
      <c r="F64" s="12">
        <v>235</v>
      </c>
      <c r="G64" s="13">
        <f t="shared" si="2"/>
        <v>192</v>
      </c>
      <c r="H64" s="13">
        <f t="shared" si="1"/>
        <v>173</v>
      </c>
      <c r="I64" s="12">
        <v>6</v>
      </c>
      <c r="J64" s="12">
        <v>3</v>
      </c>
      <c r="K64" s="12"/>
      <c r="L64" s="12">
        <v>10</v>
      </c>
      <c r="M64" s="12">
        <v>43</v>
      </c>
      <c r="N64" s="13">
        <v>2</v>
      </c>
      <c r="O64" s="13">
        <v>2</v>
      </c>
      <c r="P64" s="13">
        <v>2</v>
      </c>
      <c r="Q64" s="13">
        <v>2</v>
      </c>
      <c r="R64" s="13">
        <v>2</v>
      </c>
      <c r="S64" s="13">
        <v>2</v>
      </c>
      <c r="T64" s="13">
        <v>2</v>
      </c>
      <c r="U64" s="13">
        <v>3</v>
      </c>
      <c r="V64" s="13"/>
      <c r="W64" s="13">
        <v>2</v>
      </c>
      <c r="X64" s="13"/>
      <c r="Y64" s="13">
        <v>4</v>
      </c>
      <c r="Z64" s="13">
        <v>2</v>
      </c>
      <c r="AA64" s="13"/>
      <c r="AB64" s="13">
        <v>2</v>
      </c>
      <c r="AC64" s="13">
        <v>2</v>
      </c>
      <c r="AD64" s="13"/>
      <c r="AE64" s="13"/>
      <c r="AF64" s="13">
        <v>3</v>
      </c>
      <c r="AG64" s="13">
        <v>2</v>
      </c>
      <c r="AH64" s="13">
        <v>2</v>
      </c>
      <c r="AI64" s="13"/>
      <c r="AJ64" s="13"/>
      <c r="AK64" s="13">
        <v>2</v>
      </c>
      <c r="AL64" s="13">
        <v>2</v>
      </c>
      <c r="AM64" s="13">
        <v>1</v>
      </c>
      <c r="AN64" s="13">
        <v>2</v>
      </c>
      <c r="AO64" s="13"/>
      <c r="AP64" s="13"/>
    </row>
    <row r="65" customHeight="1" spans="1:42">
      <c r="A65" s="10" t="s">
        <v>95</v>
      </c>
      <c r="B65" s="9">
        <f>SUM(D65:D67)</f>
        <v>335</v>
      </c>
      <c r="C65" s="15" t="s">
        <v>96</v>
      </c>
      <c r="D65" s="9">
        <v>100</v>
      </c>
      <c r="E65" s="12" t="s">
        <v>51</v>
      </c>
      <c r="F65" s="12">
        <v>100</v>
      </c>
      <c r="G65" s="13">
        <f t="shared" si="2"/>
        <v>82</v>
      </c>
      <c r="H65" s="13">
        <f t="shared" si="1"/>
        <v>74</v>
      </c>
      <c r="I65" s="12"/>
      <c r="J65" s="12"/>
      <c r="K65" s="12">
        <v>8</v>
      </c>
      <c r="L65" s="12"/>
      <c r="M65" s="12">
        <v>18</v>
      </c>
      <c r="N65" s="13">
        <v>2</v>
      </c>
      <c r="O65" s="13">
        <v>2</v>
      </c>
      <c r="P65" s="13"/>
      <c r="Q65" s="13"/>
      <c r="R65" s="13"/>
      <c r="S65" s="13"/>
      <c r="T65" s="13">
        <v>2</v>
      </c>
      <c r="U65" s="13"/>
      <c r="V65" s="13"/>
      <c r="W65" s="13">
        <v>2</v>
      </c>
      <c r="X65" s="13">
        <v>2</v>
      </c>
      <c r="Y65" s="13"/>
      <c r="Z65" s="13">
        <v>2</v>
      </c>
      <c r="AA65" s="13"/>
      <c r="AB65" s="13">
        <v>2</v>
      </c>
      <c r="AC65" s="13"/>
      <c r="AD65" s="13"/>
      <c r="AE65" s="13"/>
      <c r="AF65" s="13">
        <v>3</v>
      </c>
      <c r="AG65" s="13"/>
      <c r="AH65" s="13"/>
      <c r="AI65" s="13"/>
      <c r="AJ65" s="13"/>
      <c r="AK65" s="13">
        <v>1</v>
      </c>
      <c r="AL65" s="13"/>
      <c r="AM65" s="13"/>
      <c r="AN65" s="13"/>
      <c r="AO65" s="13"/>
      <c r="AP65" s="13"/>
    </row>
    <row r="66" customHeight="1" spans="1:42">
      <c r="A66" s="10"/>
      <c r="B66" s="9"/>
      <c r="C66" s="15" t="s">
        <v>97</v>
      </c>
      <c r="D66" s="9">
        <v>145</v>
      </c>
      <c r="E66" s="12" t="s">
        <v>51</v>
      </c>
      <c r="F66" s="12">
        <v>145</v>
      </c>
      <c r="G66" s="13">
        <f t="shared" si="2"/>
        <v>115</v>
      </c>
      <c r="H66" s="13">
        <f t="shared" si="1"/>
        <v>97</v>
      </c>
      <c r="I66" s="12">
        <v>5</v>
      </c>
      <c r="J66" s="12">
        <v>3</v>
      </c>
      <c r="K66" s="12"/>
      <c r="L66" s="12">
        <v>10</v>
      </c>
      <c r="M66" s="12">
        <v>30</v>
      </c>
      <c r="N66" s="13"/>
      <c r="O66" s="13">
        <v>2</v>
      </c>
      <c r="P66" s="13">
        <v>2</v>
      </c>
      <c r="Q66" s="13">
        <v>2</v>
      </c>
      <c r="R66" s="13">
        <v>2</v>
      </c>
      <c r="S66" s="13">
        <v>2</v>
      </c>
      <c r="T66" s="13">
        <v>2</v>
      </c>
      <c r="U66" s="13">
        <v>2</v>
      </c>
      <c r="V66" s="13"/>
      <c r="W66" s="13">
        <v>2</v>
      </c>
      <c r="X66" s="13"/>
      <c r="Y66" s="13">
        <v>3</v>
      </c>
      <c r="Z66" s="13"/>
      <c r="AA66" s="13"/>
      <c r="AB66" s="13"/>
      <c r="AC66" s="13">
        <v>2</v>
      </c>
      <c r="AD66" s="13">
        <v>2</v>
      </c>
      <c r="AE66" s="13"/>
      <c r="AF66" s="13">
        <v>2</v>
      </c>
      <c r="AG66" s="13"/>
      <c r="AH66" s="13">
        <v>1</v>
      </c>
      <c r="AI66" s="13"/>
      <c r="AJ66" s="13"/>
      <c r="AK66" s="13"/>
      <c r="AL66" s="13">
        <v>2</v>
      </c>
      <c r="AM66" s="13">
        <v>2</v>
      </c>
      <c r="AN66" s="13"/>
      <c r="AO66" s="13"/>
      <c r="AP66" s="13"/>
    </row>
    <row r="67" customHeight="1" spans="1:42">
      <c r="A67" s="10"/>
      <c r="B67" s="9"/>
      <c r="C67" s="15" t="s">
        <v>98</v>
      </c>
      <c r="D67" s="9">
        <v>90</v>
      </c>
      <c r="E67" s="12" t="s">
        <v>51</v>
      </c>
      <c r="F67" s="12">
        <v>90</v>
      </c>
      <c r="G67" s="13">
        <f t="shared" si="2"/>
        <v>72</v>
      </c>
      <c r="H67" s="13">
        <f t="shared" si="1"/>
        <v>70</v>
      </c>
      <c r="I67" s="12"/>
      <c r="J67" s="12">
        <v>2</v>
      </c>
      <c r="K67" s="12"/>
      <c r="L67" s="12"/>
      <c r="M67" s="12">
        <v>18</v>
      </c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>
        <v>2</v>
      </c>
      <c r="Y67" s="13"/>
      <c r="Z67" s="13">
        <v>2</v>
      </c>
      <c r="AA67" s="13">
        <v>2</v>
      </c>
      <c r="AB67" s="13">
        <v>2</v>
      </c>
      <c r="AC67" s="13">
        <v>2</v>
      </c>
      <c r="AD67" s="13"/>
      <c r="AE67" s="13"/>
      <c r="AF67" s="13">
        <v>2</v>
      </c>
      <c r="AG67" s="13">
        <v>2</v>
      </c>
      <c r="AH67" s="13">
        <v>2</v>
      </c>
      <c r="AI67" s="13"/>
      <c r="AJ67" s="13"/>
      <c r="AK67" s="13"/>
      <c r="AL67" s="13"/>
      <c r="AM67" s="13"/>
      <c r="AN67" s="13">
        <v>2</v>
      </c>
      <c r="AO67" s="13"/>
      <c r="AP67" s="13"/>
    </row>
    <row r="68" customHeight="1" spans="1:42">
      <c r="A68" s="8" t="s">
        <v>99</v>
      </c>
      <c r="B68" s="9">
        <f>SUM(D68:D74)</f>
        <v>555</v>
      </c>
      <c r="C68" s="15" t="s">
        <v>100</v>
      </c>
      <c r="D68" s="9">
        <v>80</v>
      </c>
      <c r="E68" s="12" t="s">
        <v>51</v>
      </c>
      <c r="F68" s="12">
        <v>80</v>
      </c>
      <c r="G68" s="13">
        <f t="shared" si="2"/>
        <v>62</v>
      </c>
      <c r="H68" s="13">
        <f t="shared" si="1"/>
        <v>60</v>
      </c>
      <c r="I68" s="12"/>
      <c r="J68" s="12">
        <v>2</v>
      </c>
      <c r="K68" s="12"/>
      <c r="L68" s="12"/>
      <c r="M68" s="12">
        <v>18</v>
      </c>
      <c r="N68" s="13"/>
      <c r="O68" s="13">
        <v>2</v>
      </c>
      <c r="P68" s="13">
        <v>2</v>
      </c>
      <c r="Q68" s="13"/>
      <c r="R68" s="13"/>
      <c r="S68" s="13">
        <v>2</v>
      </c>
      <c r="T68" s="13">
        <v>2</v>
      </c>
      <c r="U68" s="13"/>
      <c r="V68" s="13">
        <v>2</v>
      </c>
      <c r="W68" s="13"/>
      <c r="X68" s="13"/>
      <c r="Y68" s="13">
        <v>3</v>
      </c>
      <c r="Z68" s="13"/>
      <c r="AA68" s="13"/>
      <c r="AB68" s="13"/>
      <c r="AC68" s="13">
        <v>2</v>
      </c>
      <c r="AD68" s="13"/>
      <c r="AE68" s="13"/>
      <c r="AF68" s="13">
        <v>3</v>
      </c>
      <c r="AG68" s="13"/>
      <c r="AH68" s="13"/>
      <c r="AI68" s="13"/>
      <c r="AJ68" s="13"/>
      <c r="AK68" s="13"/>
      <c r="AL68" s="13"/>
      <c r="AM68" s="13"/>
      <c r="AN68" s="13"/>
      <c r="AO68" s="13"/>
      <c r="AP68" s="13"/>
    </row>
    <row r="69" customHeight="1" spans="1:42">
      <c r="A69" s="8"/>
      <c r="B69" s="9"/>
      <c r="C69" s="15" t="s">
        <v>101</v>
      </c>
      <c r="D69" s="9">
        <v>80</v>
      </c>
      <c r="E69" s="12" t="s">
        <v>51</v>
      </c>
      <c r="F69" s="12">
        <v>80</v>
      </c>
      <c r="G69" s="13">
        <f t="shared" si="2"/>
        <v>63</v>
      </c>
      <c r="H69" s="13">
        <f t="shared" ref="H69:H115" si="3">G69-I69-J69-K69-L69</f>
        <v>63</v>
      </c>
      <c r="I69" s="12"/>
      <c r="J69" s="12"/>
      <c r="K69" s="12"/>
      <c r="L69" s="12"/>
      <c r="M69" s="12">
        <v>17</v>
      </c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>
        <v>3</v>
      </c>
      <c r="Z69" s="13"/>
      <c r="AA69" s="13">
        <v>2</v>
      </c>
      <c r="AB69" s="13">
        <v>2</v>
      </c>
      <c r="AC69" s="13">
        <v>2</v>
      </c>
      <c r="AD69" s="13"/>
      <c r="AE69" s="13">
        <v>2</v>
      </c>
      <c r="AF69" s="13">
        <v>2</v>
      </c>
      <c r="AG69" s="13"/>
      <c r="AH69" s="13">
        <v>2</v>
      </c>
      <c r="AI69" s="13"/>
      <c r="AJ69" s="13"/>
      <c r="AK69" s="13">
        <v>2</v>
      </c>
      <c r="AL69" s="13"/>
      <c r="AM69" s="13"/>
      <c r="AN69" s="13"/>
      <c r="AO69" s="13"/>
      <c r="AP69" s="13"/>
    </row>
    <row r="70" customHeight="1" spans="1:42">
      <c r="A70" s="8"/>
      <c r="B70" s="9"/>
      <c r="C70" s="15" t="s">
        <v>102</v>
      </c>
      <c r="D70" s="9">
        <v>80</v>
      </c>
      <c r="E70" s="12" t="s">
        <v>51</v>
      </c>
      <c r="F70" s="12">
        <v>80</v>
      </c>
      <c r="G70" s="13">
        <f t="shared" si="2"/>
        <v>62</v>
      </c>
      <c r="H70" s="13">
        <f t="shared" si="3"/>
        <v>54</v>
      </c>
      <c r="I70" s="12"/>
      <c r="J70" s="12"/>
      <c r="K70" s="12">
        <v>8</v>
      </c>
      <c r="L70" s="12"/>
      <c r="M70" s="12">
        <v>18</v>
      </c>
      <c r="N70" s="13">
        <v>2</v>
      </c>
      <c r="O70" s="13">
        <v>2</v>
      </c>
      <c r="P70" s="13"/>
      <c r="Q70" s="13"/>
      <c r="R70" s="13"/>
      <c r="S70" s="13"/>
      <c r="T70" s="13">
        <v>2</v>
      </c>
      <c r="U70" s="13"/>
      <c r="V70" s="13"/>
      <c r="W70" s="13">
        <v>2</v>
      </c>
      <c r="X70" s="13"/>
      <c r="Y70" s="13">
        <v>2</v>
      </c>
      <c r="Z70" s="13"/>
      <c r="AA70" s="13"/>
      <c r="AB70" s="13">
        <v>2</v>
      </c>
      <c r="AC70" s="13"/>
      <c r="AD70" s="13"/>
      <c r="AE70" s="13"/>
      <c r="AF70" s="13">
        <v>2</v>
      </c>
      <c r="AG70" s="13"/>
      <c r="AH70" s="13">
        <v>2</v>
      </c>
      <c r="AI70" s="13"/>
      <c r="AJ70" s="13"/>
      <c r="AK70" s="13">
        <v>2</v>
      </c>
      <c r="AL70" s="13"/>
      <c r="AM70" s="13"/>
      <c r="AN70" s="13"/>
      <c r="AO70" s="13"/>
      <c r="AP70" s="13"/>
    </row>
    <row r="71" customHeight="1" spans="1:42">
      <c r="A71" s="8"/>
      <c r="B71" s="9"/>
      <c r="C71" s="15" t="s">
        <v>103</v>
      </c>
      <c r="D71" s="9">
        <v>100</v>
      </c>
      <c r="E71" s="12" t="s">
        <v>51</v>
      </c>
      <c r="F71" s="12">
        <v>100</v>
      </c>
      <c r="G71" s="13">
        <f t="shared" ref="G71:G79" si="4">F71-M71</f>
        <v>78</v>
      </c>
      <c r="H71" s="13">
        <f t="shared" si="3"/>
        <v>70</v>
      </c>
      <c r="I71" s="12"/>
      <c r="J71" s="12"/>
      <c r="K71" s="12">
        <v>8</v>
      </c>
      <c r="L71" s="12"/>
      <c r="M71" s="12">
        <v>22</v>
      </c>
      <c r="N71" s="13">
        <v>2</v>
      </c>
      <c r="O71" s="13"/>
      <c r="P71" s="13"/>
      <c r="Q71" s="13"/>
      <c r="R71" s="13"/>
      <c r="S71" s="13"/>
      <c r="T71" s="13">
        <v>2</v>
      </c>
      <c r="U71" s="13">
        <v>2</v>
      </c>
      <c r="V71" s="13">
        <v>2</v>
      </c>
      <c r="W71" s="13"/>
      <c r="X71" s="13"/>
      <c r="Y71" s="13">
        <v>2</v>
      </c>
      <c r="Z71" s="13">
        <v>1</v>
      </c>
      <c r="AA71" s="13"/>
      <c r="AB71" s="13">
        <v>1</v>
      </c>
      <c r="AC71" s="13">
        <v>2</v>
      </c>
      <c r="AD71" s="13"/>
      <c r="AE71" s="13"/>
      <c r="AF71" s="13">
        <v>2</v>
      </c>
      <c r="AG71" s="13"/>
      <c r="AH71" s="13">
        <v>2</v>
      </c>
      <c r="AI71" s="13"/>
      <c r="AJ71" s="13"/>
      <c r="AK71" s="13">
        <v>2</v>
      </c>
      <c r="AL71" s="13"/>
      <c r="AM71" s="13">
        <v>2</v>
      </c>
      <c r="AN71" s="13"/>
      <c r="AO71" s="13"/>
      <c r="AP71" s="13"/>
    </row>
    <row r="72" customHeight="1" spans="1:42">
      <c r="A72" s="8"/>
      <c r="B72" s="9"/>
      <c r="C72" s="15" t="s">
        <v>104</v>
      </c>
      <c r="D72" s="9">
        <v>50</v>
      </c>
      <c r="E72" s="12" t="s">
        <v>51</v>
      </c>
      <c r="F72" s="12">
        <v>50</v>
      </c>
      <c r="G72" s="13">
        <f t="shared" si="4"/>
        <v>40</v>
      </c>
      <c r="H72" s="13">
        <f t="shared" si="3"/>
        <v>36</v>
      </c>
      <c r="I72" s="12"/>
      <c r="J72" s="12"/>
      <c r="K72" s="12">
        <v>4</v>
      </c>
      <c r="L72" s="12"/>
      <c r="M72" s="12">
        <v>10</v>
      </c>
      <c r="N72" s="13"/>
      <c r="O72" s="13">
        <v>1</v>
      </c>
      <c r="P72" s="13"/>
      <c r="Q72" s="13"/>
      <c r="R72" s="13"/>
      <c r="S72" s="13"/>
      <c r="T72" s="13"/>
      <c r="U72" s="13">
        <v>2</v>
      </c>
      <c r="V72" s="13"/>
      <c r="W72" s="13">
        <v>2</v>
      </c>
      <c r="X72" s="13"/>
      <c r="Y72" s="13">
        <v>2</v>
      </c>
      <c r="Z72" s="13">
        <v>1</v>
      </c>
      <c r="AA72" s="13"/>
      <c r="AB72" s="13"/>
      <c r="AC72" s="13"/>
      <c r="AD72" s="13"/>
      <c r="AE72" s="13"/>
      <c r="AF72" s="13">
        <v>2</v>
      </c>
      <c r="AG72" s="13"/>
      <c r="AH72" s="13"/>
      <c r="AI72" s="13"/>
      <c r="AJ72" s="13"/>
      <c r="AK72" s="13"/>
      <c r="AL72" s="13"/>
      <c r="AM72" s="13"/>
      <c r="AN72" s="13"/>
      <c r="AO72" s="13"/>
      <c r="AP72" s="13"/>
    </row>
    <row r="73" customHeight="1" spans="1:42">
      <c r="A73" s="8"/>
      <c r="B73" s="9"/>
      <c r="C73" s="15" t="s">
        <v>105</v>
      </c>
      <c r="D73" s="9">
        <v>80</v>
      </c>
      <c r="E73" s="12" t="s">
        <v>51</v>
      </c>
      <c r="F73" s="12">
        <v>80</v>
      </c>
      <c r="G73" s="13">
        <f t="shared" si="4"/>
        <v>63</v>
      </c>
      <c r="H73" s="13">
        <f t="shared" si="3"/>
        <v>63</v>
      </c>
      <c r="I73" s="12"/>
      <c r="J73" s="12"/>
      <c r="K73" s="12"/>
      <c r="L73" s="12"/>
      <c r="M73" s="12">
        <v>17</v>
      </c>
      <c r="N73" s="13"/>
      <c r="O73" s="13">
        <v>2</v>
      </c>
      <c r="P73" s="13"/>
      <c r="Q73" s="13"/>
      <c r="R73" s="13"/>
      <c r="S73" s="13"/>
      <c r="T73" s="13">
        <v>2</v>
      </c>
      <c r="U73" s="13">
        <v>2</v>
      </c>
      <c r="V73" s="13"/>
      <c r="W73" s="13"/>
      <c r="X73" s="13">
        <v>2</v>
      </c>
      <c r="Y73" s="13"/>
      <c r="Z73" s="13">
        <v>2</v>
      </c>
      <c r="AA73" s="13"/>
      <c r="AB73" s="13"/>
      <c r="AC73" s="13">
        <v>2</v>
      </c>
      <c r="AD73" s="13"/>
      <c r="AE73" s="13"/>
      <c r="AF73" s="13">
        <v>3</v>
      </c>
      <c r="AG73" s="13"/>
      <c r="AH73" s="13">
        <v>2</v>
      </c>
      <c r="AI73" s="13"/>
      <c r="AJ73" s="13"/>
      <c r="AK73" s="13"/>
      <c r="AL73" s="13"/>
      <c r="AM73" s="13"/>
      <c r="AN73" s="13"/>
      <c r="AO73" s="13"/>
      <c r="AP73" s="13"/>
    </row>
    <row r="74" customHeight="1" spans="1:42">
      <c r="A74" s="8"/>
      <c r="B74" s="9"/>
      <c r="C74" s="15" t="s">
        <v>106</v>
      </c>
      <c r="D74" s="9">
        <v>85</v>
      </c>
      <c r="E74" s="12" t="s">
        <v>51</v>
      </c>
      <c r="F74" s="12">
        <v>85</v>
      </c>
      <c r="G74" s="13">
        <f t="shared" si="4"/>
        <v>67</v>
      </c>
      <c r="H74" s="13">
        <f t="shared" si="3"/>
        <v>59</v>
      </c>
      <c r="I74" s="12"/>
      <c r="J74" s="12"/>
      <c r="K74" s="12">
        <v>8</v>
      </c>
      <c r="L74" s="12"/>
      <c r="M74" s="12">
        <v>18</v>
      </c>
      <c r="N74" s="13">
        <v>2</v>
      </c>
      <c r="O74" s="13"/>
      <c r="P74" s="13">
        <v>2</v>
      </c>
      <c r="Q74" s="13"/>
      <c r="R74" s="13"/>
      <c r="S74" s="13"/>
      <c r="T74" s="13"/>
      <c r="U74" s="13"/>
      <c r="V74" s="13"/>
      <c r="W74" s="13"/>
      <c r="X74" s="13">
        <v>2</v>
      </c>
      <c r="Y74" s="13"/>
      <c r="Z74" s="13">
        <v>2</v>
      </c>
      <c r="AA74" s="13"/>
      <c r="AB74" s="13"/>
      <c r="AC74" s="13">
        <v>2</v>
      </c>
      <c r="AD74" s="13"/>
      <c r="AE74" s="13"/>
      <c r="AF74" s="13">
        <v>2</v>
      </c>
      <c r="AG74" s="13">
        <v>2</v>
      </c>
      <c r="AH74" s="13"/>
      <c r="AI74" s="13"/>
      <c r="AJ74" s="13"/>
      <c r="AK74" s="13">
        <v>2</v>
      </c>
      <c r="AL74" s="13"/>
      <c r="AM74" s="13"/>
      <c r="AN74" s="13">
        <v>2</v>
      </c>
      <c r="AO74" s="13"/>
      <c r="AP74" s="13"/>
    </row>
    <row r="75" customHeight="1" spans="1:42">
      <c r="A75" s="8" t="s">
        <v>107</v>
      </c>
      <c r="B75" s="9">
        <f>SUM(D75:D76)</f>
        <v>190</v>
      </c>
      <c r="C75" s="15" t="s">
        <v>108</v>
      </c>
      <c r="D75" s="9">
        <v>90</v>
      </c>
      <c r="E75" s="12" t="s">
        <v>51</v>
      </c>
      <c r="F75" s="12">
        <v>90</v>
      </c>
      <c r="G75" s="13">
        <f t="shared" si="4"/>
        <v>50</v>
      </c>
      <c r="H75" s="13">
        <f t="shared" si="3"/>
        <v>42</v>
      </c>
      <c r="I75" s="12"/>
      <c r="J75" s="12"/>
      <c r="K75" s="12">
        <v>8</v>
      </c>
      <c r="L75" s="12"/>
      <c r="M75" s="12">
        <v>40</v>
      </c>
      <c r="N75" s="13">
        <v>3</v>
      </c>
      <c r="O75" s="13"/>
      <c r="P75" s="13"/>
      <c r="Q75" s="13">
        <v>3</v>
      </c>
      <c r="R75" s="13"/>
      <c r="S75" s="13"/>
      <c r="T75" s="13">
        <v>3</v>
      </c>
      <c r="U75" s="13">
        <v>5</v>
      </c>
      <c r="V75" s="13"/>
      <c r="W75" s="13">
        <v>4</v>
      </c>
      <c r="X75" s="13">
        <v>2</v>
      </c>
      <c r="Y75" s="13">
        <v>4</v>
      </c>
      <c r="Z75" s="13"/>
      <c r="AA75" s="13">
        <v>3</v>
      </c>
      <c r="AB75" s="13">
        <v>3</v>
      </c>
      <c r="AC75" s="13">
        <v>4</v>
      </c>
      <c r="AD75" s="13">
        <v>3</v>
      </c>
      <c r="AE75" s="13">
        <v>3</v>
      </c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</row>
    <row r="76" customHeight="1" spans="1:42">
      <c r="A76" s="8"/>
      <c r="B76" s="9"/>
      <c r="C76" s="15" t="s">
        <v>109</v>
      </c>
      <c r="D76" s="9">
        <v>100</v>
      </c>
      <c r="E76" s="12" t="s">
        <v>51</v>
      </c>
      <c r="F76" s="12">
        <v>100</v>
      </c>
      <c r="G76" s="13">
        <f t="shared" si="4"/>
        <v>75</v>
      </c>
      <c r="H76" s="13">
        <f t="shared" si="3"/>
        <v>73</v>
      </c>
      <c r="I76" s="12"/>
      <c r="J76" s="12">
        <v>2</v>
      </c>
      <c r="K76" s="12"/>
      <c r="L76" s="12"/>
      <c r="M76" s="12">
        <v>25</v>
      </c>
      <c r="N76" s="13">
        <v>2</v>
      </c>
      <c r="O76" s="13">
        <v>2</v>
      </c>
      <c r="P76" s="13">
        <v>2</v>
      </c>
      <c r="Q76" s="13"/>
      <c r="R76" s="13">
        <v>2</v>
      </c>
      <c r="S76" s="13">
        <v>2</v>
      </c>
      <c r="T76" s="13"/>
      <c r="U76" s="13">
        <v>2</v>
      </c>
      <c r="V76" s="13">
        <v>2</v>
      </c>
      <c r="W76" s="13">
        <v>2</v>
      </c>
      <c r="X76" s="13">
        <v>2</v>
      </c>
      <c r="Y76" s="13">
        <v>2</v>
      </c>
      <c r="Z76" s="13">
        <v>2</v>
      </c>
      <c r="AA76" s="13"/>
      <c r="AB76" s="13"/>
      <c r="AC76" s="13"/>
      <c r="AD76" s="13"/>
      <c r="AE76" s="13"/>
      <c r="AF76" s="13">
        <v>2</v>
      </c>
      <c r="AG76" s="13"/>
      <c r="AH76" s="13">
        <v>1</v>
      </c>
      <c r="AI76" s="13"/>
      <c r="AJ76" s="13"/>
      <c r="AK76" s="13"/>
      <c r="AL76" s="13"/>
      <c r="AM76" s="13"/>
      <c r="AN76" s="13"/>
      <c r="AO76" s="13"/>
      <c r="AP76" s="13"/>
    </row>
    <row r="77" customHeight="1" spans="1:42">
      <c r="A77" s="10" t="s">
        <v>110</v>
      </c>
      <c r="B77" s="9">
        <f>SUM(D77:D78)</f>
        <v>188</v>
      </c>
      <c r="C77" s="15" t="s">
        <v>111</v>
      </c>
      <c r="D77" s="9">
        <v>100</v>
      </c>
      <c r="E77" s="12" t="s">
        <v>51</v>
      </c>
      <c r="F77" s="12">
        <v>100</v>
      </c>
      <c r="G77" s="13">
        <f t="shared" si="4"/>
        <v>80</v>
      </c>
      <c r="H77" s="13">
        <f t="shared" si="3"/>
        <v>80</v>
      </c>
      <c r="I77" s="12"/>
      <c r="J77" s="12"/>
      <c r="K77" s="12"/>
      <c r="L77" s="12"/>
      <c r="M77" s="12">
        <v>20</v>
      </c>
      <c r="N77" s="13">
        <v>2</v>
      </c>
      <c r="O77" s="13">
        <v>2</v>
      </c>
      <c r="P77" s="13"/>
      <c r="Q77" s="13"/>
      <c r="R77" s="13"/>
      <c r="S77" s="13"/>
      <c r="T77" s="13">
        <v>2</v>
      </c>
      <c r="U77" s="13"/>
      <c r="V77" s="13">
        <v>2</v>
      </c>
      <c r="W77" s="13"/>
      <c r="X77" s="13"/>
      <c r="Y77" s="13"/>
      <c r="Z77" s="13">
        <v>2</v>
      </c>
      <c r="AA77" s="13"/>
      <c r="AB77" s="13">
        <v>2</v>
      </c>
      <c r="AC77" s="13">
        <v>2</v>
      </c>
      <c r="AD77" s="13"/>
      <c r="AE77" s="13"/>
      <c r="AF77" s="13">
        <v>2</v>
      </c>
      <c r="AG77" s="13"/>
      <c r="AH77" s="13">
        <v>2</v>
      </c>
      <c r="AI77" s="13"/>
      <c r="AJ77" s="13"/>
      <c r="AK77" s="13">
        <v>2</v>
      </c>
      <c r="AL77" s="13"/>
      <c r="AM77" s="13"/>
      <c r="AN77" s="13"/>
      <c r="AO77" s="13"/>
      <c r="AP77" s="13"/>
    </row>
    <row r="78" customHeight="1" spans="1:42">
      <c r="A78" s="10"/>
      <c r="B78" s="9"/>
      <c r="C78" s="15" t="s">
        <v>112</v>
      </c>
      <c r="D78" s="9">
        <v>88</v>
      </c>
      <c r="E78" s="12" t="s">
        <v>51</v>
      </c>
      <c r="F78" s="12">
        <v>88</v>
      </c>
      <c r="G78" s="13">
        <f t="shared" si="4"/>
        <v>68</v>
      </c>
      <c r="H78" s="13">
        <f t="shared" si="3"/>
        <v>68</v>
      </c>
      <c r="I78" s="12"/>
      <c r="J78" s="12"/>
      <c r="K78" s="12"/>
      <c r="L78" s="12"/>
      <c r="M78" s="12">
        <v>20</v>
      </c>
      <c r="N78" s="13">
        <v>2</v>
      </c>
      <c r="O78" s="13">
        <v>2</v>
      </c>
      <c r="P78" s="13"/>
      <c r="Q78" s="13"/>
      <c r="R78" s="13"/>
      <c r="S78" s="13"/>
      <c r="T78" s="13">
        <v>2</v>
      </c>
      <c r="U78" s="13"/>
      <c r="V78" s="13">
        <v>2</v>
      </c>
      <c r="W78" s="13"/>
      <c r="X78" s="13"/>
      <c r="Y78" s="13"/>
      <c r="Z78" s="13">
        <v>2</v>
      </c>
      <c r="AA78" s="13"/>
      <c r="AB78" s="13">
        <v>2</v>
      </c>
      <c r="AC78" s="13">
        <v>2</v>
      </c>
      <c r="AD78" s="13"/>
      <c r="AE78" s="13"/>
      <c r="AF78" s="13">
        <v>2</v>
      </c>
      <c r="AG78" s="13"/>
      <c r="AH78" s="13">
        <v>2</v>
      </c>
      <c r="AI78" s="13"/>
      <c r="AJ78" s="13"/>
      <c r="AK78" s="13">
        <v>2</v>
      </c>
      <c r="AL78" s="13"/>
      <c r="AM78" s="13"/>
      <c r="AN78" s="13"/>
      <c r="AO78" s="13"/>
      <c r="AP78" s="13"/>
    </row>
    <row r="79" customHeight="1" spans="1:42">
      <c r="A79" s="8" t="s">
        <v>113</v>
      </c>
      <c r="B79" s="9">
        <f>D79</f>
        <v>225</v>
      </c>
      <c r="C79" s="15" t="s">
        <v>114</v>
      </c>
      <c r="D79" s="9">
        <v>225</v>
      </c>
      <c r="E79" s="12" t="s">
        <v>51</v>
      </c>
      <c r="F79" s="12">
        <v>225</v>
      </c>
      <c r="G79" s="13">
        <f t="shared" si="4"/>
        <v>192</v>
      </c>
      <c r="H79" s="13">
        <f t="shared" si="3"/>
        <v>192</v>
      </c>
      <c r="I79" s="12"/>
      <c r="J79" s="12"/>
      <c r="K79" s="12"/>
      <c r="L79" s="12"/>
      <c r="M79" s="12">
        <v>33</v>
      </c>
      <c r="N79" s="13"/>
      <c r="O79" s="13"/>
      <c r="P79" s="13"/>
      <c r="Q79" s="13">
        <v>3</v>
      </c>
      <c r="R79" s="13"/>
      <c r="S79" s="13"/>
      <c r="T79" s="13"/>
      <c r="U79" s="13"/>
      <c r="V79" s="13"/>
      <c r="W79" s="13"/>
      <c r="X79" s="13">
        <v>3</v>
      </c>
      <c r="Y79" s="13">
        <v>3</v>
      </c>
      <c r="Z79" s="13">
        <v>3</v>
      </c>
      <c r="AA79" s="13">
        <v>3</v>
      </c>
      <c r="AB79" s="13">
        <v>3</v>
      </c>
      <c r="AC79" s="13">
        <v>3</v>
      </c>
      <c r="AD79" s="13"/>
      <c r="AE79" s="13">
        <v>3</v>
      </c>
      <c r="AF79" s="13">
        <v>3</v>
      </c>
      <c r="AG79" s="13">
        <v>3</v>
      </c>
      <c r="AH79" s="13">
        <v>3</v>
      </c>
      <c r="AI79" s="13"/>
      <c r="AJ79" s="13"/>
      <c r="AK79" s="13"/>
      <c r="AL79" s="13"/>
      <c r="AM79" s="13"/>
      <c r="AN79" s="13"/>
      <c r="AO79" s="13"/>
      <c r="AP79" s="13"/>
    </row>
    <row r="80" customHeight="1" spans="1:42">
      <c r="A80" s="8" t="s">
        <v>115</v>
      </c>
      <c r="B80" s="9">
        <f>SUM(D80:D87)</f>
        <v>380</v>
      </c>
      <c r="C80" s="15" t="s">
        <v>116</v>
      </c>
      <c r="D80" s="9">
        <v>90</v>
      </c>
      <c r="E80" s="12" t="s">
        <v>50</v>
      </c>
      <c r="F80" s="12">
        <v>90</v>
      </c>
      <c r="G80" s="13">
        <v>16</v>
      </c>
      <c r="H80" s="13">
        <f t="shared" si="3"/>
        <v>16</v>
      </c>
      <c r="I80" s="12"/>
      <c r="J80" s="12"/>
      <c r="K80" s="12"/>
      <c r="L80" s="12"/>
      <c r="M80" s="12">
        <v>70</v>
      </c>
      <c r="N80" s="13"/>
      <c r="O80" s="13">
        <v>12</v>
      </c>
      <c r="P80" s="13"/>
      <c r="Q80" s="13"/>
      <c r="R80" s="13"/>
      <c r="S80" s="13"/>
      <c r="T80" s="13"/>
      <c r="U80" s="13"/>
      <c r="V80" s="13"/>
      <c r="W80" s="13"/>
      <c r="X80" s="13">
        <v>15</v>
      </c>
      <c r="Y80" s="13"/>
      <c r="Z80" s="13">
        <v>9</v>
      </c>
      <c r="AA80" s="13">
        <v>13</v>
      </c>
      <c r="AB80" s="13">
        <v>14</v>
      </c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</row>
    <row r="81" customHeight="1" spans="1:42">
      <c r="A81" s="8"/>
      <c r="B81" s="9"/>
      <c r="C81" s="15"/>
      <c r="D81" s="9"/>
      <c r="E81" s="12" t="s">
        <v>51</v>
      </c>
      <c r="F81" s="12"/>
      <c r="G81" s="13">
        <v>4</v>
      </c>
      <c r="H81" s="13">
        <f t="shared" si="3"/>
        <v>4</v>
      </c>
      <c r="I81" s="12"/>
      <c r="J81" s="12"/>
      <c r="K81" s="12"/>
      <c r="L81" s="12"/>
      <c r="M81" s="12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>
        <v>3</v>
      </c>
      <c r="AA81" s="13"/>
      <c r="AB81" s="13">
        <v>4</v>
      </c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</row>
    <row r="82" customHeight="1" spans="1:42">
      <c r="A82" s="8"/>
      <c r="B82" s="9"/>
      <c r="C82" s="15" t="s">
        <v>117</v>
      </c>
      <c r="D82" s="9">
        <v>60</v>
      </c>
      <c r="E82" s="12" t="s">
        <v>50</v>
      </c>
      <c r="F82" s="12">
        <v>60</v>
      </c>
      <c r="G82" s="13">
        <v>10</v>
      </c>
      <c r="H82" s="13">
        <f t="shared" si="3"/>
        <v>10</v>
      </c>
      <c r="I82" s="12"/>
      <c r="J82" s="12"/>
      <c r="K82" s="12"/>
      <c r="L82" s="12"/>
      <c r="M82" s="12">
        <v>46</v>
      </c>
      <c r="N82" s="13">
        <v>5</v>
      </c>
      <c r="O82" s="13">
        <v>10</v>
      </c>
      <c r="P82" s="13"/>
      <c r="Q82" s="13"/>
      <c r="R82" s="13"/>
      <c r="S82" s="13"/>
      <c r="T82" s="13"/>
      <c r="U82" s="13"/>
      <c r="V82" s="13"/>
      <c r="W82" s="13"/>
      <c r="X82" s="13">
        <v>6</v>
      </c>
      <c r="Y82" s="13"/>
      <c r="Z82" s="13">
        <v>4</v>
      </c>
      <c r="AA82" s="13">
        <v>8</v>
      </c>
      <c r="AB82" s="13">
        <v>9</v>
      </c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</row>
    <row r="83" customHeight="1" spans="1:42">
      <c r="A83" s="8"/>
      <c r="B83" s="9"/>
      <c r="C83" s="15"/>
      <c r="D83" s="9"/>
      <c r="E83" s="12" t="s">
        <v>51</v>
      </c>
      <c r="F83" s="12"/>
      <c r="G83" s="13">
        <v>4</v>
      </c>
      <c r="H83" s="13">
        <f t="shared" si="3"/>
        <v>4</v>
      </c>
      <c r="I83" s="12"/>
      <c r="J83" s="12"/>
      <c r="K83" s="12"/>
      <c r="L83" s="12"/>
      <c r="M83" s="12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>
        <v>1</v>
      </c>
      <c r="AA83" s="13"/>
      <c r="AB83" s="13">
        <v>3</v>
      </c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</row>
    <row r="84" customHeight="1" spans="1:42">
      <c r="A84" s="8"/>
      <c r="B84" s="9"/>
      <c r="C84" s="15" t="s">
        <v>118</v>
      </c>
      <c r="D84" s="9">
        <v>50</v>
      </c>
      <c r="E84" s="12" t="s">
        <v>50</v>
      </c>
      <c r="F84" s="12">
        <v>50</v>
      </c>
      <c r="G84" s="13">
        <v>11</v>
      </c>
      <c r="H84" s="13">
        <f t="shared" si="3"/>
        <v>11</v>
      </c>
      <c r="I84" s="12"/>
      <c r="J84" s="12"/>
      <c r="K84" s="12"/>
      <c r="L84" s="12"/>
      <c r="M84" s="12">
        <v>35</v>
      </c>
      <c r="N84" s="13">
        <v>5</v>
      </c>
      <c r="O84" s="13">
        <v>6</v>
      </c>
      <c r="P84" s="13"/>
      <c r="Q84" s="13"/>
      <c r="R84" s="13"/>
      <c r="S84" s="13"/>
      <c r="T84" s="13"/>
      <c r="U84" s="13"/>
      <c r="V84" s="13">
        <v>5</v>
      </c>
      <c r="W84" s="13"/>
      <c r="X84" s="13">
        <v>6</v>
      </c>
      <c r="Y84" s="13">
        <v>5</v>
      </c>
      <c r="Z84" s="13">
        <v>6</v>
      </c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</row>
    <row r="85" customHeight="1" spans="1:42">
      <c r="A85" s="8"/>
      <c r="B85" s="9"/>
      <c r="C85" s="15"/>
      <c r="D85" s="9"/>
      <c r="E85" s="12" t="s">
        <v>51</v>
      </c>
      <c r="F85" s="12"/>
      <c r="G85" s="13">
        <v>4</v>
      </c>
      <c r="H85" s="13">
        <f t="shared" si="3"/>
        <v>4</v>
      </c>
      <c r="I85" s="12"/>
      <c r="J85" s="12"/>
      <c r="K85" s="12"/>
      <c r="L85" s="12"/>
      <c r="M85" s="12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>
        <v>2</v>
      </c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</row>
    <row r="86" customHeight="1" spans="1:42">
      <c r="A86" s="8"/>
      <c r="B86" s="9"/>
      <c r="C86" s="15" t="s">
        <v>119</v>
      </c>
      <c r="D86" s="9">
        <v>180</v>
      </c>
      <c r="E86" s="12" t="s">
        <v>50</v>
      </c>
      <c r="F86" s="12">
        <v>180</v>
      </c>
      <c r="G86" s="13">
        <v>25</v>
      </c>
      <c r="H86" s="13">
        <f t="shared" si="3"/>
        <v>25</v>
      </c>
      <c r="I86" s="12"/>
      <c r="J86" s="12"/>
      <c r="K86" s="12"/>
      <c r="L86" s="12"/>
      <c r="M86" s="12">
        <v>140</v>
      </c>
      <c r="N86" s="13">
        <v>25</v>
      </c>
      <c r="O86" s="13">
        <v>22</v>
      </c>
      <c r="P86" s="13"/>
      <c r="Q86" s="13"/>
      <c r="R86" s="13"/>
      <c r="S86" s="13"/>
      <c r="T86" s="13"/>
      <c r="U86" s="13"/>
      <c r="V86" s="13">
        <v>17</v>
      </c>
      <c r="W86" s="13"/>
      <c r="X86" s="13">
        <v>29</v>
      </c>
      <c r="Y86" s="13">
        <v>18</v>
      </c>
      <c r="Z86" s="13">
        <v>19</v>
      </c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</row>
    <row r="87" customHeight="1" spans="1:42">
      <c r="A87" s="8"/>
      <c r="B87" s="9"/>
      <c r="C87" s="15"/>
      <c r="D87" s="9"/>
      <c r="E87" s="12" t="s">
        <v>51</v>
      </c>
      <c r="F87" s="12"/>
      <c r="G87" s="13">
        <v>15</v>
      </c>
      <c r="H87" s="13">
        <f t="shared" si="3"/>
        <v>15</v>
      </c>
      <c r="I87" s="12"/>
      <c r="J87" s="12"/>
      <c r="K87" s="12"/>
      <c r="L87" s="12"/>
      <c r="M87" s="12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>
        <v>10</v>
      </c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</row>
    <row r="88" customHeight="1" spans="1:42">
      <c r="A88" s="8" t="s">
        <v>120</v>
      </c>
      <c r="B88" s="9">
        <f>SUM(D88:D93)</f>
        <v>290</v>
      </c>
      <c r="C88" s="15" t="s">
        <v>121</v>
      </c>
      <c r="D88" s="9">
        <v>135</v>
      </c>
      <c r="E88" s="12" t="s">
        <v>50</v>
      </c>
      <c r="F88" s="12">
        <v>115</v>
      </c>
      <c r="G88" s="13">
        <f>F88-M88</f>
        <v>91</v>
      </c>
      <c r="H88" s="13">
        <f t="shared" si="3"/>
        <v>88</v>
      </c>
      <c r="I88" s="12">
        <v>2</v>
      </c>
      <c r="J88" s="12">
        <v>1</v>
      </c>
      <c r="K88" s="12"/>
      <c r="L88" s="12"/>
      <c r="M88" s="12">
        <v>24</v>
      </c>
      <c r="N88" s="13">
        <v>2</v>
      </c>
      <c r="O88" s="13">
        <v>2</v>
      </c>
      <c r="P88" s="13"/>
      <c r="Q88" s="13"/>
      <c r="R88" s="13"/>
      <c r="S88" s="13">
        <v>2</v>
      </c>
      <c r="T88" s="13"/>
      <c r="U88" s="13"/>
      <c r="V88" s="13">
        <v>2</v>
      </c>
      <c r="W88" s="13">
        <v>2</v>
      </c>
      <c r="X88" s="13">
        <v>2</v>
      </c>
      <c r="Y88" s="13">
        <v>3</v>
      </c>
      <c r="Z88" s="13">
        <v>2</v>
      </c>
      <c r="AA88" s="13"/>
      <c r="AB88" s="13">
        <v>1</v>
      </c>
      <c r="AC88" s="13"/>
      <c r="AD88" s="13"/>
      <c r="AE88" s="13"/>
      <c r="AF88" s="13">
        <v>2</v>
      </c>
      <c r="AG88" s="13"/>
      <c r="AH88" s="13">
        <v>2</v>
      </c>
      <c r="AI88" s="13"/>
      <c r="AJ88" s="13"/>
      <c r="AK88" s="13">
        <v>2</v>
      </c>
      <c r="AL88" s="13"/>
      <c r="AM88" s="13"/>
      <c r="AN88" s="13"/>
      <c r="AO88" s="13"/>
      <c r="AP88" s="13"/>
    </row>
    <row r="89" customHeight="1" spans="1:42">
      <c r="A89" s="8"/>
      <c r="B89" s="9"/>
      <c r="C89" s="15"/>
      <c r="D89" s="9"/>
      <c r="E89" s="12" t="s">
        <v>51</v>
      </c>
      <c r="F89" s="12">
        <v>20</v>
      </c>
      <c r="G89" s="13">
        <f>F89-M89</f>
        <v>16</v>
      </c>
      <c r="H89" s="13">
        <f t="shared" si="3"/>
        <v>16</v>
      </c>
      <c r="I89" s="12"/>
      <c r="J89" s="12"/>
      <c r="K89" s="12"/>
      <c r="L89" s="12"/>
      <c r="M89" s="12">
        <v>4</v>
      </c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>
        <v>2</v>
      </c>
      <c r="AD89" s="13"/>
      <c r="AE89" s="13"/>
      <c r="AF89" s="13"/>
      <c r="AG89" s="13">
        <v>2</v>
      </c>
      <c r="AH89" s="13"/>
      <c r="AI89" s="13"/>
      <c r="AJ89" s="13"/>
      <c r="AK89" s="13"/>
      <c r="AL89" s="13"/>
      <c r="AM89" s="13"/>
      <c r="AN89" s="13"/>
      <c r="AO89" s="13"/>
      <c r="AP89" s="13"/>
    </row>
    <row r="90" customHeight="1" spans="1:42">
      <c r="A90" s="8"/>
      <c r="B90" s="9"/>
      <c r="C90" s="15" t="s">
        <v>122</v>
      </c>
      <c r="D90" s="9">
        <v>80</v>
      </c>
      <c r="E90" s="12" t="s">
        <v>50</v>
      </c>
      <c r="F90" s="12">
        <v>80</v>
      </c>
      <c r="G90" s="13">
        <v>14</v>
      </c>
      <c r="H90" s="13">
        <f t="shared" si="3"/>
        <v>14</v>
      </c>
      <c r="I90" s="12"/>
      <c r="J90" s="12"/>
      <c r="K90" s="12"/>
      <c r="L90" s="12"/>
      <c r="M90" s="12">
        <v>62</v>
      </c>
      <c r="N90" s="13">
        <v>10</v>
      </c>
      <c r="O90" s="13">
        <v>14</v>
      </c>
      <c r="P90" s="13"/>
      <c r="Q90" s="13"/>
      <c r="R90" s="13"/>
      <c r="S90" s="13"/>
      <c r="T90" s="13"/>
      <c r="U90" s="13"/>
      <c r="V90" s="13"/>
      <c r="W90" s="13"/>
      <c r="X90" s="13">
        <v>13</v>
      </c>
      <c r="Y90" s="13"/>
      <c r="Z90" s="13">
        <v>12</v>
      </c>
      <c r="AA90" s="13"/>
      <c r="AB90" s="13">
        <v>10</v>
      </c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</row>
    <row r="91" customHeight="1" spans="1:42">
      <c r="A91" s="8"/>
      <c r="B91" s="9"/>
      <c r="C91" s="15"/>
      <c r="D91" s="9"/>
      <c r="E91" s="12" t="s">
        <v>51</v>
      </c>
      <c r="F91" s="12"/>
      <c r="G91" s="13">
        <v>4</v>
      </c>
      <c r="H91" s="13">
        <f t="shared" si="3"/>
        <v>4</v>
      </c>
      <c r="I91" s="12"/>
      <c r="J91" s="12"/>
      <c r="K91" s="12"/>
      <c r="L91" s="12"/>
      <c r="M91" s="12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>
        <v>3</v>
      </c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</row>
    <row r="92" customHeight="1" spans="1:42">
      <c r="A92" s="8"/>
      <c r="B92" s="9"/>
      <c r="C92" s="15" t="s">
        <v>123</v>
      </c>
      <c r="D92" s="9">
        <v>75</v>
      </c>
      <c r="E92" s="12" t="s">
        <v>50</v>
      </c>
      <c r="F92" s="12">
        <v>75</v>
      </c>
      <c r="G92" s="13">
        <v>12</v>
      </c>
      <c r="H92" s="13">
        <f t="shared" si="3"/>
        <v>12</v>
      </c>
      <c r="I92" s="12"/>
      <c r="J92" s="12"/>
      <c r="K92" s="12"/>
      <c r="L92" s="12"/>
      <c r="M92" s="12">
        <v>60</v>
      </c>
      <c r="N92" s="13">
        <v>10</v>
      </c>
      <c r="O92" s="13">
        <v>18</v>
      </c>
      <c r="P92" s="13"/>
      <c r="Q92" s="13"/>
      <c r="R92" s="13"/>
      <c r="S92" s="13"/>
      <c r="T92" s="13"/>
      <c r="U92" s="13"/>
      <c r="V92" s="13"/>
      <c r="W92" s="13"/>
      <c r="X92" s="13">
        <v>10</v>
      </c>
      <c r="Y92" s="13"/>
      <c r="Z92" s="13">
        <v>12</v>
      </c>
      <c r="AA92" s="13"/>
      <c r="AB92" s="13">
        <v>8</v>
      </c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</row>
    <row r="93" customHeight="1" spans="1:42">
      <c r="A93" s="8"/>
      <c r="B93" s="9"/>
      <c r="C93" s="15"/>
      <c r="D93" s="9"/>
      <c r="E93" s="12" t="s">
        <v>51</v>
      </c>
      <c r="F93" s="12"/>
      <c r="G93" s="13">
        <v>3</v>
      </c>
      <c r="H93" s="13">
        <f t="shared" si="3"/>
        <v>3</v>
      </c>
      <c r="I93" s="12"/>
      <c r="J93" s="12"/>
      <c r="K93" s="12"/>
      <c r="L93" s="12"/>
      <c r="M93" s="12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>
        <v>2</v>
      </c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</row>
    <row r="94" customHeight="1" spans="1:42">
      <c r="A94" s="8" t="s">
        <v>124</v>
      </c>
      <c r="B94" s="9">
        <f>SUM(D94:D95)</f>
        <v>100</v>
      </c>
      <c r="C94" s="15" t="s">
        <v>125</v>
      </c>
      <c r="D94" s="9">
        <v>100</v>
      </c>
      <c r="E94" s="12" t="s">
        <v>50</v>
      </c>
      <c r="F94" s="12">
        <v>50</v>
      </c>
      <c r="G94" s="13">
        <f t="shared" ref="G94:G115" si="5">F94-M94</f>
        <v>50</v>
      </c>
      <c r="H94" s="13">
        <f t="shared" si="3"/>
        <v>50</v>
      </c>
      <c r="I94" s="12"/>
      <c r="J94" s="12"/>
      <c r="K94" s="12"/>
      <c r="L94" s="12"/>
      <c r="M94" s="12">
        <v>0</v>
      </c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</row>
    <row r="95" customHeight="1" spans="1:42">
      <c r="A95" s="8"/>
      <c r="B95" s="9"/>
      <c r="C95" s="15"/>
      <c r="D95" s="9"/>
      <c r="E95" s="12" t="s">
        <v>51</v>
      </c>
      <c r="F95" s="12">
        <v>50</v>
      </c>
      <c r="G95" s="13">
        <f t="shared" si="5"/>
        <v>50</v>
      </c>
      <c r="H95" s="13">
        <f t="shared" si="3"/>
        <v>50</v>
      </c>
      <c r="I95" s="12"/>
      <c r="J95" s="12"/>
      <c r="K95" s="12"/>
      <c r="L95" s="12"/>
      <c r="M95" s="12">
        <v>0</v>
      </c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</row>
    <row r="96" customHeight="1" spans="1:42">
      <c r="A96" s="8" t="s">
        <v>126</v>
      </c>
      <c r="B96" s="9">
        <f>SUM(D96:D97)</f>
        <v>100</v>
      </c>
      <c r="C96" s="15" t="s">
        <v>127</v>
      </c>
      <c r="D96" s="9">
        <v>100</v>
      </c>
      <c r="E96" s="12" t="s">
        <v>50</v>
      </c>
      <c r="F96" s="12">
        <v>50</v>
      </c>
      <c r="G96" s="13">
        <f t="shared" si="5"/>
        <v>50</v>
      </c>
      <c r="H96" s="13">
        <f t="shared" si="3"/>
        <v>50</v>
      </c>
      <c r="I96" s="12"/>
      <c r="J96" s="12"/>
      <c r="K96" s="12"/>
      <c r="L96" s="12"/>
      <c r="M96" s="12">
        <v>0</v>
      </c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</row>
    <row r="97" customHeight="1" spans="1:42">
      <c r="A97" s="8"/>
      <c r="B97" s="9"/>
      <c r="C97" s="15"/>
      <c r="D97" s="9"/>
      <c r="E97" s="12" t="s">
        <v>51</v>
      </c>
      <c r="F97" s="12">
        <v>50</v>
      </c>
      <c r="G97" s="13">
        <f t="shared" si="5"/>
        <v>50</v>
      </c>
      <c r="H97" s="13">
        <f t="shared" si="3"/>
        <v>50</v>
      </c>
      <c r="I97" s="12"/>
      <c r="J97" s="12"/>
      <c r="K97" s="12"/>
      <c r="L97" s="12"/>
      <c r="M97" s="12">
        <v>0</v>
      </c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</row>
    <row r="98" customHeight="1" spans="1:42">
      <c r="A98" s="8" t="s">
        <v>128</v>
      </c>
      <c r="B98" s="9">
        <f>D98</f>
        <v>32</v>
      </c>
      <c r="C98" s="15" t="s">
        <v>129</v>
      </c>
      <c r="D98" s="9">
        <v>32</v>
      </c>
      <c r="E98" s="12"/>
      <c r="F98" s="12">
        <v>32</v>
      </c>
      <c r="G98" s="13">
        <f t="shared" si="5"/>
        <v>32</v>
      </c>
      <c r="H98" s="13">
        <f t="shared" si="3"/>
        <v>32</v>
      </c>
      <c r="I98" s="12"/>
      <c r="J98" s="12"/>
      <c r="K98" s="12"/>
      <c r="L98" s="12"/>
      <c r="M98" s="12">
        <v>0</v>
      </c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</row>
    <row r="99" customHeight="1" spans="1:42">
      <c r="A99" s="8" t="s">
        <v>130</v>
      </c>
      <c r="B99" s="9">
        <f>D99</f>
        <v>10</v>
      </c>
      <c r="C99" s="15" t="s">
        <v>131</v>
      </c>
      <c r="D99" s="9">
        <v>10</v>
      </c>
      <c r="E99" s="12"/>
      <c r="F99" s="12">
        <v>10</v>
      </c>
      <c r="G99" s="13">
        <f t="shared" si="5"/>
        <v>10</v>
      </c>
      <c r="H99" s="13">
        <f t="shared" si="3"/>
        <v>10</v>
      </c>
      <c r="I99" s="12"/>
      <c r="J99" s="12"/>
      <c r="K99" s="12"/>
      <c r="L99" s="12"/>
      <c r="M99" s="12">
        <v>0</v>
      </c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</row>
    <row r="100" customHeight="1" spans="1:42">
      <c r="A100" s="8"/>
      <c r="B100" s="9">
        <f>B101</f>
        <v>364</v>
      </c>
      <c r="C100" s="15" t="s">
        <v>132</v>
      </c>
      <c r="D100" s="9">
        <f>SUM(D101:D104)</f>
        <v>364</v>
      </c>
      <c r="E100" s="12"/>
      <c r="F100" s="9">
        <f>SUM(F101:F104)</f>
        <v>364</v>
      </c>
      <c r="G100" s="13">
        <f t="shared" si="5"/>
        <v>364</v>
      </c>
      <c r="H100" s="13">
        <f t="shared" si="3"/>
        <v>364</v>
      </c>
      <c r="I100" s="12"/>
      <c r="J100" s="12"/>
      <c r="K100" s="12"/>
      <c r="L100" s="12"/>
      <c r="M100" s="9">
        <f>SUM(M101:M103)</f>
        <v>0</v>
      </c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</row>
    <row r="101" customHeight="1" spans="1:42">
      <c r="A101" s="26" t="s">
        <v>133</v>
      </c>
      <c r="B101" s="27">
        <f>SUM(D101:D104)</f>
        <v>364</v>
      </c>
      <c r="C101" s="28" t="s">
        <v>134</v>
      </c>
      <c r="D101" s="27">
        <v>115</v>
      </c>
      <c r="E101" s="12" t="s">
        <v>50</v>
      </c>
      <c r="F101" s="12">
        <v>55</v>
      </c>
      <c r="G101" s="13">
        <f t="shared" si="5"/>
        <v>55</v>
      </c>
      <c r="H101" s="13">
        <f t="shared" si="3"/>
        <v>55</v>
      </c>
      <c r="I101" s="12"/>
      <c r="J101" s="12"/>
      <c r="K101" s="12"/>
      <c r="L101" s="12"/>
      <c r="M101" s="12">
        <v>0</v>
      </c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</row>
    <row r="102" customHeight="1" spans="1:42">
      <c r="A102" s="26"/>
      <c r="B102" s="27"/>
      <c r="C102" s="28"/>
      <c r="D102" s="27"/>
      <c r="E102" s="12" t="s">
        <v>51</v>
      </c>
      <c r="F102" s="12">
        <v>60</v>
      </c>
      <c r="G102" s="13">
        <f t="shared" si="5"/>
        <v>60</v>
      </c>
      <c r="H102" s="13">
        <f t="shared" si="3"/>
        <v>60</v>
      </c>
      <c r="I102" s="12"/>
      <c r="J102" s="12"/>
      <c r="K102" s="12"/>
      <c r="L102" s="12"/>
      <c r="M102" s="12">
        <v>0</v>
      </c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</row>
    <row r="103" customHeight="1" spans="1:42">
      <c r="A103" s="26"/>
      <c r="B103" s="27"/>
      <c r="C103" s="28" t="s">
        <v>135</v>
      </c>
      <c r="D103" s="27">
        <v>249</v>
      </c>
      <c r="E103" s="12" t="s">
        <v>50</v>
      </c>
      <c r="F103" s="12">
        <v>120</v>
      </c>
      <c r="G103" s="13">
        <f t="shared" si="5"/>
        <v>120</v>
      </c>
      <c r="H103" s="13">
        <f t="shared" si="3"/>
        <v>120</v>
      </c>
      <c r="I103" s="12"/>
      <c r="J103" s="12"/>
      <c r="K103" s="12"/>
      <c r="L103" s="12"/>
      <c r="M103" s="12">
        <v>0</v>
      </c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</row>
    <row r="104" customHeight="1" spans="1:42">
      <c r="A104" s="26"/>
      <c r="B104" s="27"/>
      <c r="C104" s="28"/>
      <c r="D104" s="27"/>
      <c r="E104" s="12" t="s">
        <v>51</v>
      </c>
      <c r="F104" s="12">
        <v>129</v>
      </c>
      <c r="G104" s="13">
        <f t="shared" si="5"/>
        <v>129</v>
      </c>
      <c r="H104" s="13">
        <f t="shared" si="3"/>
        <v>129</v>
      </c>
      <c r="I104" s="12"/>
      <c r="J104" s="12"/>
      <c r="K104" s="12"/>
      <c r="L104" s="12"/>
      <c r="M104" s="12">
        <v>0</v>
      </c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</row>
    <row r="105" customHeight="1" spans="1:42">
      <c r="A105" s="8"/>
      <c r="B105" s="9">
        <f>B106</f>
        <v>385</v>
      </c>
      <c r="C105" s="15" t="s">
        <v>136</v>
      </c>
      <c r="D105" s="9">
        <f>SUM(D106:D115)</f>
        <v>385</v>
      </c>
      <c r="E105" s="12"/>
      <c r="F105" s="9">
        <f>SUM(F106:F115)</f>
        <v>385</v>
      </c>
      <c r="G105" s="13">
        <f t="shared" si="5"/>
        <v>325</v>
      </c>
      <c r="H105" s="13">
        <f t="shared" si="3"/>
        <v>325</v>
      </c>
      <c r="I105" s="12"/>
      <c r="J105" s="12"/>
      <c r="K105" s="12"/>
      <c r="L105" s="12"/>
      <c r="M105" s="9">
        <f>SUM(M106:M115)</f>
        <v>60</v>
      </c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9">
        <f>SUM(Z106:Z115)</f>
        <v>20</v>
      </c>
      <c r="AA105" s="13"/>
      <c r="AB105" s="13"/>
      <c r="AC105" s="9">
        <f>SUM(AC106:AC115)</f>
        <v>20</v>
      </c>
      <c r="AD105" s="13"/>
      <c r="AE105" s="13"/>
      <c r="AF105" s="13"/>
      <c r="AG105" s="13"/>
      <c r="AH105" s="9">
        <f>SUM(AH106:AH115)</f>
        <v>20</v>
      </c>
      <c r="AI105" s="13"/>
      <c r="AJ105" s="13"/>
      <c r="AK105" s="13"/>
      <c r="AL105" s="13"/>
      <c r="AM105" s="13"/>
      <c r="AN105" s="13"/>
      <c r="AO105" s="13"/>
      <c r="AP105" s="13"/>
    </row>
    <row r="106" customHeight="1" spans="1:42">
      <c r="A106" s="29" t="s">
        <v>126</v>
      </c>
      <c r="B106" s="30">
        <f>SUM(D106:D115)</f>
        <v>385</v>
      </c>
      <c r="C106" s="31" t="s">
        <v>137</v>
      </c>
      <c r="D106" s="12">
        <v>150</v>
      </c>
      <c r="E106" s="12" t="s">
        <v>50</v>
      </c>
      <c r="F106" s="12">
        <v>90</v>
      </c>
      <c r="G106" s="13">
        <f t="shared" si="5"/>
        <v>76</v>
      </c>
      <c r="H106" s="13">
        <f t="shared" si="3"/>
        <v>76</v>
      </c>
      <c r="I106" s="12"/>
      <c r="J106" s="12"/>
      <c r="K106" s="12"/>
      <c r="L106" s="12"/>
      <c r="M106" s="12">
        <v>14</v>
      </c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>
        <v>4</v>
      </c>
      <c r="AA106" s="13"/>
      <c r="AB106" s="13"/>
      <c r="AC106" s="13">
        <v>5</v>
      </c>
      <c r="AD106" s="13"/>
      <c r="AE106" s="13"/>
      <c r="AF106" s="13"/>
      <c r="AG106" s="13"/>
      <c r="AH106" s="13">
        <v>5</v>
      </c>
      <c r="AI106" s="13"/>
      <c r="AJ106" s="13"/>
      <c r="AK106" s="13"/>
      <c r="AL106" s="13"/>
      <c r="AM106" s="13"/>
      <c r="AN106" s="13"/>
      <c r="AO106" s="13"/>
      <c r="AP106" s="13"/>
    </row>
    <row r="107" customHeight="1" spans="1:42">
      <c r="A107" s="29"/>
      <c r="B107" s="30"/>
      <c r="C107" s="31"/>
      <c r="D107" s="12"/>
      <c r="E107" s="12" t="s">
        <v>51</v>
      </c>
      <c r="F107" s="12">
        <v>60</v>
      </c>
      <c r="G107" s="13">
        <f t="shared" si="5"/>
        <v>50</v>
      </c>
      <c r="H107" s="13">
        <f t="shared" si="3"/>
        <v>50</v>
      </c>
      <c r="I107" s="12"/>
      <c r="J107" s="12"/>
      <c r="K107" s="12"/>
      <c r="L107" s="12"/>
      <c r="M107" s="12">
        <v>10</v>
      </c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>
        <v>3</v>
      </c>
      <c r="AA107" s="13"/>
      <c r="AB107" s="13"/>
      <c r="AC107" s="13">
        <v>4</v>
      </c>
      <c r="AD107" s="13"/>
      <c r="AE107" s="13"/>
      <c r="AF107" s="13"/>
      <c r="AG107" s="13"/>
      <c r="AH107" s="13">
        <v>3</v>
      </c>
      <c r="AI107" s="13"/>
      <c r="AJ107" s="13"/>
      <c r="AK107" s="13"/>
      <c r="AL107" s="13"/>
      <c r="AM107" s="13"/>
      <c r="AN107" s="13"/>
      <c r="AO107" s="13"/>
      <c r="AP107" s="13"/>
    </row>
    <row r="108" customHeight="1" spans="1:42">
      <c r="A108" s="29"/>
      <c r="B108" s="30"/>
      <c r="C108" s="31" t="s">
        <v>138</v>
      </c>
      <c r="D108" s="12">
        <v>75</v>
      </c>
      <c r="E108" s="12" t="s">
        <v>50</v>
      </c>
      <c r="F108" s="12">
        <v>50</v>
      </c>
      <c r="G108" s="13">
        <f t="shared" si="5"/>
        <v>42</v>
      </c>
      <c r="H108" s="13">
        <f t="shared" si="3"/>
        <v>42</v>
      </c>
      <c r="I108" s="12"/>
      <c r="J108" s="12"/>
      <c r="K108" s="12"/>
      <c r="L108" s="12"/>
      <c r="M108" s="12">
        <v>8</v>
      </c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>
        <v>3</v>
      </c>
      <c r="AA108" s="13"/>
      <c r="AB108" s="13"/>
      <c r="AC108" s="13">
        <v>3</v>
      </c>
      <c r="AD108" s="13"/>
      <c r="AE108" s="13"/>
      <c r="AF108" s="13"/>
      <c r="AG108" s="13"/>
      <c r="AH108" s="13">
        <v>2</v>
      </c>
      <c r="AI108" s="13"/>
      <c r="AJ108" s="13"/>
      <c r="AK108" s="13"/>
      <c r="AL108" s="13"/>
      <c r="AM108" s="13"/>
      <c r="AN108" s="13"/>
      <c r="AO108" s="13"/>
      <c r="AP108" s="13"/>
    </row>
    <row r="109" customHeight="1" spans="1:42">
      <c r="A109" s="29"/>
      <c r="B109" s="30"/>
      <c r="C109" s="31"/>
      <c r="D109" s="12"/>
      <c r="E109" s="12" t="s">
        <v>51</v>
      </c>
      <c r="F109" s="12">
        <v>25</v>
      </c>
      <c r="G109" s="13">
        <f t="shared" si="5"/>
        <v>21</v>
      </c>
      <c r="H109" s="13">
        <f t="shared" si="3"/>
        <v>21</v>
      </c>
      <c r="I109" s="12"/>
      <c r="J109" s="12"/>
      <c r="K109" s="12"/>
      <c r="L109" s="12"/>
      <c r="M109" s="12">
        <v>4</v>
      </c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>
        <v>2</v>
      </c>
      <c r="AA109" s="13"/>
      <c r="AB109" s="13"/>
      <c r="AC109" s="13">
        <v>1</v>
      </c>
      <c r="AD109" s="13"/>
      <c r="AE109" s="13"/>
      <c r="AF109" s="13"/>
      <c r="AG109" s="13"/>
      <c r="AH109" s="13">
        <v>1</v>
      </c>
      <c r="AI109" s="13"/>
      <c r="AJ109" s="13"/>
      <c r="AK109" s="13"/>
      <c r="AL109" s="13"/>
      <c r="AM109" s="13"/>
      <c r="AN109" s="13"/>
      <c r="AO109" s="13"/>
      <c r="AP109" s="13"/>
    </row>
    <row r="110" customHeight="1" spans="1:42">
      <c r="A110" s="29"/>
      <c r="B110" s="30"/>
      <c r="C110" s="31" t="s">
        <v>139</v>
      </c>
      <c r="D110" s="12">
        <v>35</v>
      </c>
      <c r="E110" s="12" t="s">
        <v>50</v>
      </c>
      <c r="F110" s="12">
        <v>25</v>
      </c>
      <c r="G110" s="13">
        <f t="shared" si="5"/>
        <v>21</v>
      </c>
      <c r="H110" s="13">
        <f t="shared" si="3"/>
        <v>21</v>
      </c>
      <c r="I110" s="12"/>
      <c r="J110" s="12"/>
      <c r="K110" s="12"/>
      <c r="L110" s="12"/>
      <c r="M110" s="12">
        <v>4</v>
      </c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>
        <v>2</v>
      </c>
      <c r="AA110" s="13"/>
      <c r="AB110" s="13"/>
      <c r="AC110" s="13">
        <v>1</v>
      </c>
      <c r="AD110" s="13"/>
      <c r="AE110" s="13"/>
      <c r="AF110" s="13"/>
      <c r="AG110" s="13"/>
      <c r="AH110" s="13">
        <v>1</v>
      </c>
      <c r="AI110" s="13"/>
      <c r="AJ110" s="13"/>
      <c r="AK110" s="13"/>
      <c r="AL110" s="13"/>
      <c r="AM110" s="13"/>
      <c r="AN110" s="13"/>
      <c r="AO110" s="13"/>
      <c r="AP110" s="13"/>
    </row>
    <row r="111" customHeight="1" spans="1:42">
      <c r="A111" s="29"/>
      <c r="B111" s="30"/>
      <c r="C111" s="31"/>
      <c r="D111" s="12"/>
      <c r="E111" s="12" t="s">
        <v>51</v>
      </c>
      <c r="F111" s="12">
        <v>10</v>
      </c>
      <c r="G111" s="13">
        <f t="shared" si="5"/>
        <v>8</v>
      </c>
      <c r="H111" s="13">
        <f t="shared" si="3"/>
        <v>8</v>
      </c>
      <c r="I111" s="12"/>
      <c r="J111" s="12"/>
      <c r="K111" s="12"/>
      <c r="L111" s="12"/>
      <c r="M111" s="12">
        <v>2</v>
      </c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>
        <v>1</v>
      </c>
      <c r="AD111" s="13"/>
      <c r="AE111" s="13"/>
      <c r="AF111" s="13"/>
      <c r="AG111" s="13"/>
      <c r="AH111" s="13">
        <v>1</v>
      </c>
      <c r="AI111" s="13"/>
      <c r="AJ111" s="13"/>
      <c r="AK111" s="13"/>
      <c r="AL111" s="13"/>
      <c r="AM111" s="13"/>
      <c r="AN111" s="13"/>
      <c r="AO111" s="13"/>
      <c r="AP111" s="13"/>
    </row>
    <row r="112" customHeight="1" spans="1:42">
      <c r="A112" s="29"/>
      <c r="B112" s="30"/>
      <c r="C112" s="31" t="s">
        <v>140</v>
      </c>
      <c r="D112" s="12">
        <v>95</v>
      </c>
      <c r="E112" s="12" t="s">
        <v>50</v>
      </c>
      <c r="F112" s="12">
        <v>65</v>
      </c>
      <c r="G112" s="13">
        <f t="shared" si="5"/>
        <v>55</v>
      </c>
      <c r="H112" s="13">
        <f t="shared" si="3"/>
        <v>55</v>
      </c>
      <c r="I112" s="12"/>
      <c r="J112" s="12"/>
      <c r="K112" s="12"/>
      <c r="L112" s="12"/>
      <c r="M112" s="12">
        <v>10</v>
      </c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>
        <v>3</v>
      </c>
      <c r="AA112" s="13"/>
      <c r="AB112" s="13"/>
      <c r="AC112" s="13">
        <v>3</v>
      </c>
      <c r="AD112" s="13"/>
      <c r="AE112" s="13"/>
      <c r="AF112" s="13"/>
      <c r="AG112" s="13"/>
      <c r="AH112" s="13">
        <v>4</v>
      </c>
      <c r="AI112" s="13"/>
      <c r="AJ112" s="13"/>
      <c r="AK112" s="13"/>
      <c r="AL112" s="13"/>
      <c r="AM112" s="13"/>
      <c r="AN112" s="13"/>
      <c r="AO112" s="13"/>
      <c r="AP112" s="13"/>
    </row>
    <row r="113" customHeight="1" spans="1:42">
      <c r="A113" s="29"/>
      <c r="B113" s="30"/>
      <c r="C113" s="31"/>
      <c r="D113" s="12"/>
      <c r="E113" s="12" t="s">
        <v>51</v>
      </c>
      <c r="F113" s="12">
        <v>30</v>
      </c>
      <c r="G113" s="13">
        <f t="shared" si="5"/>
        <v>26</v>
      </c>
      <c r="H113" s="13">
        <f t="shared" si="3"/>
        <v>26</v>
      </c>
      <c r="I113" s="12"/>
      <c r="J113" s="12"/>
      <c r="K113" s="12"/>
      <c r="L113" s="12"/>
      <c r="M113" s="12">
        <v>4</v>
      </c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>
        <v>2</v>
      </c>
      <c r="AA113" s="13"/>
      <c r="AB113" s="13"/>
      <c r="AC113" s="13">
        <v>1</v>
      </c>
      <c r="AD113" s="13"/>
      <c r="AE113" s="13"/>
      <c r="AF113" s="13"/>
      <c r="AG113" s="13"/>
      <c r="AH113" s="13">
        <v>1</v>
      </c>
      <c r="AI113" s="13"/>
      <c r="AJ113" s="13"/>
      <c r="AK113" s="13"/>
      <c r="AL113" s="13"/>
      <c r="AM113" s="13"/>
      <c r="AN113" s="13"/>
      <c r="AO113" s="13"/>
      <c r="AP113" s="13"/>
    </row>
    <row r="114" customHeight="1" spans="1:42">
      <c r="A114" s="29"/>
      <c r="B114" s="30"/>
      <c r="C114" s="31" t="s">
        <v>141</v>
      </c>
      <c r="D114" s="12">
        <v>30</v>
      </c>
      <c r="E114" s="12" t="s">
        <v>50</v>
      </c>
      <c r="F114" s="12">
        <v>20</v>
      </c>
      <c r="G114" s="13">
        <f t="shared" si="5"/>
        <v>16</v>
      </c>
      <c r="H114" s="13">
        <f t="shared" si="3"/>
        <v>16</v>
      </c>
      <c r="I114" s="12"/>
      <c r="J114" s="12"/>
      <c r="K114" s="12"/>
      <c r="L114" s="12"/>
      <c r="M114" s="12">
        <v>4</v>
      </c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>
        <v>1</v>
      </c>
      <c r="AA114" s="13"/>
      <c r="AB114" s="13"/>
      <c r="AC114" s="13">
        <v>1</v>
      </c>
      <c r="AD114" s="13"/>
      <c r="AE114" s="13"/>
      <c r="AF114" s="13"/>
      <c r="AG114" s="13"/>
      <c r="AH114" s="13">
        <v>2</v>
      </c>
      <c r="AI114" s="13"/>
      <c r="AJ114" s="13"/>
      <c r="AK114" s="13"/>
      <c r="AL114" s="13"/>
      <c r="AM114" s="13"/>
      <c r="AN114" s="13"/>
      <c r="AO114" s="13"/>
      <c r="AP114" s="13"/>
    </row>
    <row r="115" customHeight="1" spans="1:42">
      <c r="A115" s="29"/>
      <c r="B115" s="30"/>
      <c r="C115" s="31"/>
      <c r="D115" s="12"/>
      <c r="E115" s="12" t="s">
        <v>51</v>
      </c>
      <c r="F115" s="12">
        <v>10</v>
      </c>
      <c r="G115" s="13">
        <f t="shared" si="5"/>
        <v>10</v>
      </c>
      <c r="H115" s="13">
        <f t="shared" si="3"/>
        <v>10</v>
      </c>
      <c r="I115" s="12"/>
      <c r="J115" s="12"/>
      <c r="K115" s="12"/>
      <c r="L115" s="12"/>
      <c r="M115" s="12">
        <v>0</v>
      </c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</row>
  </sheetData>
  <sheetProtection password="C9C8" sheet="1" formatCells="0" formatColumns="0" formatRows="0" insertRows="0" insertColumns="0" insertHyperlinks="0" deleteColumns="0" deleteRows="0" sort="0" autoFilter="0" objects="1" scenarios="1"/>
  <sortState ref="A3:AH87">
    <sortCondition ref="C2:C87"/>
  </sortState>
  <mergeCells count="226">
    <mergeCell ref="A1:AP1"/>
    <mergeCell ref="A2:AP2"/>
    <mergeCell ref="G3:L3"/>
    <mergeCell ref="A3:A4"/>
    <mergeCell ref="A7:A10"/>
    <mergeCell ref="A11:A16"/>
    <mergeCell ref="A17:A27"/>
    <mergeCell ref="A28:A31"/>
    <mergeCell ref="A32:A33"/>
    <mergeCell ref="A34:A37"/>
    <mergeCell ref="A38:A41"/>
    <mergeCell ref="A42:A47"/>
    <mergeCell ref="A48:A59"/>
    <mergeCell ref="A60:A63"/>
    <mergeCell ref="A65:A67"/>
    <mergeCell ref="A68:A74"/>
    <mergeCell ref="A75:A76"/>
    <mergeCell ref="A77:A78"/>
    <mergeCell ref="A80:A87"/>
    <mergeCell ref="A88:A93"/>
    <mergeCell ref="A94:A95"/>
    <mergeCell ref="A96:A97"/>
    <mergeCell ref="A101:A104"/>
    <mergeCell ref="A106:A115"/>
    <mergeCell ref="B3:B4"/>
    <mergeCell ref="B7:B10"/>
    <mergeCell ref="B11:B16"/>
    <mergeCell ref="B17:B27"/>
    <mergeCell ref="B28:B31"/>
    <mergeCell ref="B32:B33"/>
    <mergeCell ref="B34:B37"/>
    <mergeCell ref="B38:B41"/>
    <mergeCell ref="B42:B47"/>
    <mergeCell ref="B48:B59"/>
    <mergeCell ref="B60:B63"/>
    <mergeCell ref="B65:B67"/>
    <mergeCell ref="B68:B74"/>
    <mergeCell ref="B75:B76"/>
    <mergeCell ref="B77:B78"/>
    <mergeCell ref="B80:B87"/>
    <mergeCell ref="B88:B93"/>
    <mergeCell ref="B94:B95"/>
    <mergeCell ref="B96:B97"/>
    <mergeCell ref="B101:B104"/>
    <mergeCell ref="B106:B115"/>
    <mergeCell ref="C3:C4"/>
    <mergeCell ref="C7:C8"/>
    <mergeCell ref="C9:C10"/>
    <mergeCell ref="C11:C12"/>
    <mergeCell ref="C13:C14"/>
    <mergeCell ref="C15:C16"/>
    <mergeCell ref="C17:C18"/>
    <mergeCell ref="C19:C20"/>
    <mergeCell ref="C21:C22"/>
    <mergeCell ref="C24:C25"/>
    <mergeCell ref="C26:C27"/>
    <mergeCell ref="C28:C29"/>
    <mergeCell ref="C30:C31"/>
    <mergeCell ref="C32:C33"/>
    <mergeCell ref="C36:C37"/>
    <mergeCell ref="C38:C39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101:C102"/>
    <mergeCell ref="C103:C104"/>
    <mergeCell ref="C106:C107"/>
    <mergeCell ref="C108:C109"/>
    <mergeCell ref="C110:C111"/>
    <mergeCell ref="C112:C113"/>
    <mergeCell ref="C114:C115"/>
    <mergeCell ref="D3:D4"/>
    <mergeCell ref="D7:D8"/>
    <mergeCell ref="D9:D10"/>
    <mergeCell ref="D11:D12"/>
    <mergeCell ref="D13:D14"/>
    <mergeCell ref="D15:D16"/>
    <mergeCell ref="D17:D18"/>
    <mergeCell ref="D19:D20"/>
    <mergeCell ref="D21:D22"/>
    <mergeCell ref="D24:D25"/>
    <mergeCell ref="D26:D27"/>
    <mergeCell ref="D28:D29"/>
    <mergeCell ref="D30:D31"/>
    <mergeCell ref="D32:D33"/>
    <mergeCell ref="D36:D37"/>
    <mergeCell ref="D38:D39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101:D102"/>
    <mergeCell ref="D103:D104"/>
    <mergeCell ref="D106:D107"/>
    <mergeCell ref="D108:D109"/>
    <mergeCell ref="D110:D111"/>
    <mergeCell ref="D112:D113"/>
    <mergeCell ref="D114:D115"/>
    <mergeCell ref="E3:E4"/>
    <mergeCell ref="F3:F4"/>
    <mergeCell ref="F80:F81"/>
    <mergeCell ref="F82:F83"/>
    <mergeCell ref="F84:F85"/>
    <mergeCell ref="F86:F87"/>
    <mergeCell ref="F90:F91"/>
    <mergeCell ref="F92:F93"/>
    <mergeCell ref="M3:M4"/>
    <mergeCell ref="M80:M81"/>
    <mergeCell ref="M82:M83"/>
    <mergeCell ref="M84:M85"/>
    <mergeCell ref="M86:M87"/>
    <mergeCell ref="M90:M91"/>
    <mergeCell ref="M92:M93"/>
    <mergeCell ref="N3:N4"/>
    <mergeCell ref="N82:N83"/>
    <mergeCell ref="N84:N85"/>
    <mergeCell ref="N86:N87"/>
    <mergeCell ref="N90:N91"/>
    <mergeCell ref="N92:N93"/>
    <mergeCell ref="O3:O4"/>
    <mergeCell ref="O80:O81"/>
    <mergeCell ref="O82:O83"/>
    <mergeCell ref="O84:O85"/>
    <mergeCell ref="O86:O87"/>
    <mergeCell ref="O90:O91"/>
    <mergeCell ref="O92:O93"/>
    <mergeCell ref="P3:P4"/>
    <mergeCell ref="Q3:Q4"/>
    <mergeCell ref="R3:R4"/>
    <mergeCell ref="S3:S4"/>
    <mergeCell ref="T3:T4"/>
    <mergeCell ref="U3:U4"/>
    <mergeCell ref="U9:U10"/>
    <mergeCell ref="U13:U14"/>
    <mergeCell ref="U15:U16"/>
    <mergeCell ref="U17:U18"/>
    <mergeCell ref="U24:U25"/>
    <mergeCell ref="U26:U27"/>
    <mergeCell ref="U28:U29"/>
    <mergeCell ref="U30:U31"/>
    <mergeCell ref="U38:U39"/>
    <mergeCell ref="U42:U43"/>
    <mergeCell ref="V3:V4"/>
    <mergeCell ref="V84:V85"/>
    <mergeCell ref="V86:V87"/>
    <mergeCell ref="W3:W4"/>
    <mergeCell ref="X3:X4"/>
    <mergeCell ref="X80:X81"/>
    <mergeCell ref="X82:X83"/>
    <mergeCell ref="X84:X85"/>
    <mergeCell ref="X86:X87"/>
    <mergeCell ref="X90:X91"/>
    <mergeCell ref="X92:X93"/>
    <mergeCell ref="Y3:Y4"/>
    <mergeCell ref="Y7:Y8"/>
    <mergeCell ref="Y9:Y10"/>
    <mergeCell ref="Y11:Y12"/>
    <mergeCell ref="Y13:Y14"/>
    <mergeCell ref="Y15:Y16"/>
    <mergeCell ref="Y17:Y18"/>
    <mergeCell ref="Y19:Y20"/>
    <mergeCell ref="Y24:Y25"/>
    <mergeCell ref="Y26:Y27"/>
    <mergeCell ref="Y28:Y29"/>
    <mergeCell ref="Y30:Y31"/>
    <mergeCell ref="Y32:Y33"/>
    <mergeCell ref="Y38:Y39"/>
    <mergeCell ref="Y46:Y47"/>
    <mergeCell ref="Y84:Y85"/>
    <mergeCell ref="Y86:Y87"/>
    <mergeCell ref="Y88:Y89"/>
    <mergeCell ref="Z3:Z4"/>
    <mergeCell ref="Z90:Z91"/>
    <mergeCell ref="Z92:Z93"/>
    <mergeCell ref="AA3:AA4"/>
    <mergeCell ref="AA80:AA81"/>
    <mergeCell ref="AA82:AA83"/>
    <mergeCell ref="AB3:AB4"/>
    <mergeCell ref="AC3:AC4"/>
    <mergeCell ref="AD3:AD4"/>
    <mergeCell ref="AD7:AD8"/>
    <mergeCell ref="AD17:AD18"/>
    <mergeCell ref="AD28:AD29"/>
    <mergeCell ref="AD30:AD31"/>
    <mergeCell ref="AD58:AD59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</mergeCells>
  <printOptions horizontalCentered="1"/>
  <pageMargins left="0.196850393700787" right="0.196850393700787" top="0.984251968503937" bottom="0.984251968503937" header="0.511811023622047" footer="0.511811023622047"/>
  <pageSetup paperSize="8" orientation="landscape"/>
  <headerFooter alignWithMargins="0">
    <oddFooter>&amp;C第 &amp;P 页，共 &amp;N 页</oddFooter>
  </headerFooter>
  <rowBreaks count="4" manualBreakCount="4">
    <brk id="47" max="16383" man="1"/>
    <brk id="67" max="16383" man="1"/>
    <brk id="87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招生计划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3240001</dc:creator>
  <cp:lastModifiedBy>huanglinqing</cp:lastModifiedBy>
  <dcterms:created xsi:type="dcterms:W3CDTF">2016-03-03T11:23:00Z</dcterms:created>
  <cp:lastPrinted>2020-06-06T10:27:00Z</cp:lastPrinted>
  <dcterms:modified xsi:type="dcterms:W3CDTF">2020-08-22T15:04:47Z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